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ot Radius Calculations" sheetId="1" r:id="rId4"/>
    <sheet state="visible" name="Plot 1" sheetId="2" r:id="rId5"/>
    <sheet state="visible" name="Plot 2" sheetId="3" r:id="rId6"/>
    <sheet state="visible" name="Plot 3" sheetId="4" r:id="rId7"/>
    <sheet state="visible" name="Plot 4" sheetId="5" r:id="rId8"/>
    <sheet state="visible" name="Plot 5" sheetId="6" r:id="rId9"/>
    <sheet state="visible" name="Plot 6" sheetId="7" r:id="rId10"/>
    <sheet state="visible" name="Plot 7" sheetId="8" r:id="rId11"/>
  </sheets>
  <definedNames/>
  <calcPr/>
  <extLst>
    <ext uri="GoogleSheetsCustomDataVersion1">
      <go:sheetsCustomData xmlns:go="http://customooxmlschemas.google.com/" r:id="rId12" roundtripDataSignature="AMtx7mial/faEGWZ/yFMv3WdBEC7hu/tDQ=="/>
    </ext>
  </extLst>
</workbook>
</file>

<file path=xl/sharedStrings.xml><?xml version="1.0" encoding="utf-8"?>
<sst xmlns="http://schemas.openxmlformats.org/spreadsheetml/2006/main" count="84" uniqueCount="29">
  <si>
    <t>Calculating a Circular Plot</t>
  </si>
  <si>
    <t>Plot Area (A) = π x r^2</t>
  </si>
  <si>
    <t>4,356 square feet = 3.14 x r^2</t>
  </si>
  <si>
    <t>4,356 square feet / 3.14 = r^2</t>
  </si>
  <si>
    <t>1,387.26 square feet = r^2</t>
  </si>
  <si>
    <t>Square root (1,387.26 square feet) = r</t>
  </si>
  <si>
    <t xml:space="preserve">37.24 feet = r or the radius of a 10th acre plot </t>
  </si>
  <si>
    <t>Average Number of trees per acre</t>
  </si>
  <si>
    <t>Average Basal Area per acre for the 7 plots</t>
  </si>
  <si>
    <t>Plot 1</t>
  </si>
  <si>
    <t>Plot 2</t>
  </si>
  <si>
    <t>Plot 3</t>
  </si>
  <si>
    <t>Plot 4</t>
  </si>
  <si>
    <t>Plot 5</t>
  </si>
  <si>
    <t>Plot 6</t>
  </si>
  <si>
    <t>Plot 7</t>
  </si>
  <si>
    <t>Deviation basal area from the average</t>
  </si>
  <si>
    <t>BA per acre</t>
  </si>
  <si>
    <t>Trees per acre</t>
  </si>
  <si>
    <t>Average BA per acre</t>
  </si>
  <si>
    <t>Average Trees per acre</t>
  </si>
  <si>
    <t xml:space="preserve">Plot </t>
  </si>
  <si>
    <t>Basal Area Factor</t>
  </si>
  <si>
    <t>Tree ID #</t>
  </si>
  <si>
    <t>Tree Radius (in)</t>
  </si>
  <si>
    <t>Tree Diameter (in)</t>
  </si>
  <si>
    <t>Basal Area (Sq Ft)</t>
  </si>
  <si>
    <t>Per Acre BA</t>
  </si>
  <si>
    <t>Trees Per Acre (TPA)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</si>
</sst>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2" xfId="0" applyFont="1" applyNumberFormat="1"/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0" fillId="0" fontId="2" numFmtId="164" xfId="0" applyFont="1" applyNumberFormat="1"/>
    <xf borderId="2" fillId="2" fontId="2" numFmtId="164" xfId="0" applyBorder="1" applyFill="1" applyFont="1" applyNumberFormat="1"/>
    <xf borderId="2" fillId="2" fontId="2" numFmtId="2" xfId="0" applyBorder="1" applyFont="1" applyNumberFormat="1"/>
    <xf borderId="0" fillId="0" fontId="2" numFmtId="0" xfId="0" applyFont="1"/>
    <xf borderId="3" fillId="2" fontId="2" numFmtId="2" xfId="0" applyAlignment="1" applyBorder="1" applyFont="1" applyNumberFormat="1">
      <alignment horizontal="center"/>
    </xf>
    <xf borderId="3" fillId="2" fontId="2" numFmtId="0" xfId="0" applyAlignment="1" applyBorder="1" applyFont="1">
      <alignment horizontal="center"/>
    </xf>
    <xf borderId="0" fillId="0" fontId="2" numFmtId="2" xfId="0" applyFont="1" applyNumberFormat="1"/>
    <xf borderId="0" fillId="0" fontId="2" numFmtId="2" xfId="0" applyAlignment="1" applyFont="1" applyNumberFormat="1">
      <alignment horizontal="right"/>
    </xf>
    <xf borderId="0" fillId="0" fontId="2" numFmtId="0" xfId="0" applyAlignment="1" applyFont="1">
      <alignment horizontal="center"/>
    </xf>
    <xf borderId="4" fillId="0" fontId="2" numFmtId="2" xfId="0" applyAlignment="1" applyBorder="1" applyFont="1" applyNumberFormat="1">
      <alignment horizontal="center"/>
    </xf>
    <xf borderId="4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Deviation from the average for each plot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'Plot Radius Calculations'!$A$14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'Plot Radius Calculations'!$B$13:$H$13</c:f>
            </c:strRef>
          </c:cat>
          <c:val>
            <c:numRef>
              <c:f>'Plot Radius Calculations'!$B$14:$H$14</c:f>
              <c:numCache/>
            </c:numRef>
          </c:val>
        </c:ser>
        <c:axId val="579836690"/>
        <c:axId val="114909162"/>
      </c:barChart>
      <c:catAx>
        <c:axId val="5798366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909162"/>
      </c:catAx>
      <c:valAx>
        <c:axId val="1149091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Deviation from the average for each plot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7983669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Trees per acre vs. BA per acre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strRef>
              <c:f>'Plot Radius Calculations'!$J$14</c:f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'Plot Radius Calculations'!$K$15:$Q$15</c:f>
            </c:numRef>
          </c:xVal>
          <c:yVal>
            <c:numRef>
              <c:f>'Plot Radius Calculations'!$K$14:$Q$14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2843647"/>
        <c:axId val="828418955"/>
      </c:scatterChart>
      <c:valAx>
        <c:axId val="123284364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BA per acre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28418955"/>
      </c:valAx>
      <c:valAx>
        <c:axId val="8284189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Trees per acre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3284364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14</xdr:row>
      <xdr:rowOff>85725</xdr:rowOff>
    </xdr:from>
    <xdr:ext cx="4038600" cy="2495550"/>
    <xdr:graphicFrame>
      <xdr:nvGraphicFramePr>
        <xdr:cNvPr id="32046863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161925</xdr:colOff>
      <xdr:row>15</xdr:row>
      <xdr:rowOff>28575</xdr:rowOff>
    </xdr:from>
    <xdr:ext cx="4733925" cy="2371725"/>
    <xdr:graphicFrame>
      <xdr:nvGraphicFramePr>
        <xdr:cNvPr id="1281015075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57"/>
    <col customWidth="1" min="2" max="9" width="8.71"/>
    <col customWidth="1" min="10" max="10" width="13.14"/>
    <col customWidth="1" min="11" max="26" width="8.71"/>
  </cols>
  <sheetData>
    <row r="1" ht="14.25" customHeight="1">
      <c r="A1" s="1" t="s">
        <v>0</v>
      </c>
    </row>
    <row r="2" ht="14.25" customHeight="1"/>
    <row r="3" ht="14.25" customHeight="1">
      <c r="A3" s="1" t="s">
        <v>1</v>
      </c>
    </row>
    <row r="4" ht="14.25" customHeight="1">
      <c r="A4" s="1" t="s">
        <v>2</v>
      </c>
    </row>
    <row r="5" ht="14.25" customHeight="1">
      <c r="A5" s="1" t="s">
        <v>3</v>
      </c>
    </row>
    <row r="6" ht="14.25" customHeight="1">
      <c r="A6" s="1" t="s">
        <v>4</v>
      </c>
    </row>
    <row r="7" ht="14.25" customHeight="1">
      <c r="A7" s="1" t="s">
        <v>5</v>
      </c>
    </row>
    <row r="8" ht="14.25" customHeight="1">
      <c r="A8" s="1" t="s">
        <v>6</v>
      </c>
    </row>
    <row r="9" ht="14.25" customHeight="1"/>
    <row r="10" ht="14.25" customHeight="1">
      <c r="A10" s="2" t="s">
        <v>7</v>
      </c>
      <c r="B10" s="2">
        <v>181.0</v>
      </c>
    </row>
    <row r="11" ht="14.25" customHeight="1">
      <c r="A11" s="2" t="s">
        <v>8</v>
      </c>
      <c r="B11" s="3">
        <f>average('Plot 2'!G26,'Plot 1'!G10,'Plot 3'!G26,'Plot 4'!G35,'Plot 5'!G14,'Plot 6'!G15,'Plot 7'!G15)</f>
        <v>174.6057903</v>
      </c>
    </row>
    <row r="12" ht="14.25" customHeight="1"/>
    <row r="13" ht="14.25" customHeight="1">
      <c r="B13" s="2" t="s">
        <v>9</v>
      </c>
      <c r="C13" s="2" t="s">
        <v>10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K13" s="2" t="s">
        <v>9</v>
      </c>
      <c r="L13" s="2" t="s">
        <v>10</v>
      </c>
      <c r="M13" s="2" t="s">
        <v>11</v>
      </c>
      <c r="N13" s="2" t="s">
        <v>12</v>
      </c>
      <c r="O13" s="2" t="s">
        <v>13</v>
      </c>
      <c r="P13" s="2" t="s">
        <v>14</v>
      </c>
      <c r="Q13" s="2" t="s">
        <v>15</v>
      </c>
    </row>
    <row r="14" ht="14.25" customHeight="1">
      <c r="A14" s="2" t="s">
        <v>16</v>
      </c>
      <c r="B14" s="3">
        <f>'Plot 1'!G10-$B$11</f>
        <v>-85.86921034</v>
      </c>
      <c r="C14" s="3">
        <f>'Plot 2'!$G26-$B$11</f>
        <v>-35.36794771</v>
      </c>
      <c r="D14" s="3">
        <f>'Plot 3'!$G26-$B$11</f>
        <v>186.0069143</v>
      </c>
      <c r="E14" s="3">
        <f>'Plot 4'!$G35-$B$11</f>
        <v>178.138254</v>
      </c>
      <c r="F14" s="3">
        <f>'Plot 5'!$G14-$B$11</f>
        <v>-48.82564234</v>
      </c>
      <c r="G14" s="3">
        <f>'Plot 6'!$G15-$B$11</f>
        <v>-98.64029674</v>
      </c>
      <c r="H14" s="3">
        <f>'Plot 7'!$G15-$B$11</f>
        <v>-95.44207114</v>
      </c>
      <c r="J14" s="2" t="s">
        <v>17</v>
      </c>
      <c r="K14" s="2">
        <v>88.74</v>
      </c>
      <c r="L14" s="2">
        <v>139.24</v>
      </c>
      <c r="M14" s="2">
        <v>360.61</v>
      </c>
      <c r="N14" s="2">
        <v>352.74</v>
      </c>
      <c r="O14" s="2">
        <v>125.78</v>
      </c>
      <c r="P14" s="2">
        <v>75.97</v>
      </c>
      <c r="Q14" s="2">
        <v>79.16</v>
      </c>
    </row>
    <row r="15" ht="14.25" customHeight="1">
      <c r="J15" s="2" t="s">
        <v>18</v>
      </c>
      <c r="K15" s="2">
        <v>80.0</v>
      </c>
      <c r="L15" s="2">
        <v>240.0</v>
      </c>
      <c r="M15" s="2">
        <v>240.0</v>
      </c>
      <c r="N15" s="2">
        <v>330.0</v>
      </c>
      <c r="O15" s="2">
        <v>120.0</v>
      </c>
      <c r="P15" s="2">
        <v>130.0</v>
      </c>
      <c r="Q15" s="2">
        <v>130.0</v>
      </c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>
      <c r="J30" s="2" t="s">
        <v>19</v>
      </c>
      <c r="K30" s="1">
        <f t="shared" ref="K30:K31" si="1">average(K14:Q14)</f>
        <v>174.6057143</v>
      </c>
    </row>
    <row r="31" ht="14.25" customHeight="1">
      <c r="J31" s="2" t="s">
        <v>20</v>
      </c>
      <c r="K31" s="1">
        <f t="shared" si="1"/>
        <v>181.4285714</v>
      </c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29"/>
    <col customWidth="1" min="4" max="4" width="13.57"/>
    <col customWidth="1" min="5" max="5" width="15.71"/>
    <col customWidth="1" min="6" max="6" width="15.14"/>
    <col customWidth="1" min="7" max="7" width="10.43"/>
    <col customWidth="1" min="8" max="8" width="17.57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2">
        <v>1.0</v>
      </c>
      <c r="B2" s="1">
        <v>10.0</v>
      </c>
      <c r="C2" s="1">
        <v>1.0</v>
      </c>
      <c r="D2" s="6">
        <v>8.5</v>
      </c>
      <c r="E2" s="7">
        <f t="shared" ref="E2:E9" si="1">D2*2</f>
        <v>17</v>
      </c>
      <c r="F2" s="8">
        <f t="shared" ref="F2:F9" si="2">0.005454*(E2^2)</f>
        <v>1.576206</v>
      </c>
    </row>
    <row r="3" ht="14.25" customHeight="1">
      <c r="C3" s="1">
        <v>2.0</v>
      </c>
      <c r="D3" s="6">
        <v>3.2</v>
      </c>
      <c r="E3" s="7">
        <f t="shared" si="1"/>
        <v>6.4</v>
      </c>
      <c r="F3" s="8">
        <f t="shared" si="2"/>
        <v>0.22339584</v>
      </c>
    </row>
    <row r="4" ht="14.25" customHeight="1">
      <c r="C4" s="1">
        <v>3.0</v>
      </c>
      <c r="D4" s="6">
        <v>2.0</v>
      </c>
      <c r="E4" s="7">
        <f t="shared" si="1"/>
        <v>4</v>
      </c>
      <c r="F4" s="8">
        <f t="shared" si="2"/>
        <v>0.087264</v>
      </c>
    </row>
    <row r="5" ht="14.25" customHeight="1">
      <c r="C5" s="1">
        <v>4.0</v>
      </c>
      <c r="D5" s="6">
        <v>4.0</v>
      </c>
      <c r="E5" s="7">
        <f t="shared" si="1"/>
        <v>8</v>
      </c>
      <c r="F5" s="8">
        <f t="shared" si="2"/>
        <v>0.349056</v>
      </c>
    </row>
    <row r="6" ht="14.25" customHeight="1">
      <c r="C6" s="1">
        <v>5.0</v>
      </c>
      <c r="D6" s="6">
        <v>9.9</v>
      </c>
      <c r="E6" s="7">
        <f t="shared" si="1"/>
        <v>19.8</v>
      </c>
      <c r="F6" s="8">
        <f t="shared" si="2"/>
        <v>2.13818616</v>
      </c>
    </row>
    <row r="7" ht="14.25" customHeight="1">
      <c r="C7" s="1">
        <v>6.0</v>
      </c>
      <c r="D7" s="6">
        <v>5.0</v>
      </c>
      <c r="E7" s="7">
        <f t="shared" si="1"/>
        <v>10</v>
      </c>
      <c r="F7" s="8">
        <f t="shared" si="2"/>
        <v>0.5454</v>
      </c>
    </row>
    <row r="8" ht="14.25" customHeight="1">
      <c r="C8" s="1">
        <v>7.0</v>
      </c>
      <c r="D8" s="6">
        <v>7.0</v>
      </c>
      <c r="E8" s="7">
        <f t="shared" si="1"/>
        <v>14</v>
      </c>
      <c r="F8" s="8">
        <f t="shared" si="2"/>
        <v>1.068984</v>
      </c>
    </row>
    <row r="9" ht="14.25" customHeight="1">
      <c r="C9" s="1">
        <v>8.0</v>
      </c>
      <c r="D9" s="6">
        <v>11.5</v>
      </c>
      <c r="E9" s="7">
        <f t="shared" si="1"/>
        <v>23</v>
      </c>
      <c r="F9" s="8">
        <f t="shared" si="2"/>
        <v>2.885166</v>
      </c>
    </row>
    <row r="10" ht="14.25" customHeight="1">
      <c r="C10" s="9"/>
      <c r="D10" s="6"/>
      <c r="E10" s="6"/>
      <c r="F10" s="10">
        <f>SUM(F2:F9)</f>
        <v>8.873658</v>
      </c>
      <c r="G10" s="10">
        <f>F10*10</f>
        <v>88.73658</v>
      </c>
      <c r="H10" s="11">
        <f>(COUNT(C2:C41)*10)</f>
        <v>80</v>
      </c>
    </row>
    <row r="11" ht="14.25" customHeight="1">
      <c r="C11" s="9"/>
      <c r="D11" s="6"/>
      <c r="E11" s="6"/>
      <c r="F11" s="12"/>
    </row>
    <row r="12" ht="14.25" customHeight="1">
      <c r="C12" s="9"/>
      <c r="D12" s="6"/>
      <c r="E12" s="6"/>
      <c r="F12" s="12"/>
    </row>
    <row r="13" ht="14.25" customHeight="1">
      <c r="C13" s="9"/>
      <c r="D13" s="6"/>
      <c r="E13" s="6"/>
      <c r="F13" s="12"/>
    </row>
    <row r="14" ht="14.25" customHeight="1">
      <c r="C14" s="9"/>
      <c r="D14" s="6"/>
      <c r="E14" s="6"/>
      <c r="F14" s="12"/>
    </row>
    <row r="15" ht="14.25" customHeight="1">
      <c r="C15" s="9"/>
      <c r="D15" s="6"/>
      <c r="E15" s="6"/>
      <c r="F15" s="12"/>
    </row>
    <row r="16" ht="14.25" customHeight="1">
      <c r="C16" s="9"/>
      <c r="D16" s="6"/>
      <c r="E16" s="6"/>
      <c r="F16" s="12"/>
    </row>
    <row r="17" ht="14.25" customHeight="1">
      <c r="C17" s="9"/>
      <c r="D17" s="6"/>
      <c r="E17" s="6"/>
      <c r="F17" s="12"/>
    </row>
    <row r="18" ht="14.25" customHeight="1">
      <c r="C18" s="9"/>
      <c r="D18" s="6"/>
      <c r="E18" s="6"/>
      <c r="F18" s="12"/>
    </row>
    <row r="19" ht="14.25" customHeight="1">
      <c r="C19" s="9"/>
      <c r="D19" s="6"/>
      <c r="E19" s="6"/>
      <c r="F19" s="12"/>
    </row>
    <row r="20" ht="14.25" customHeight="1">
      <c r="C20" s="9"/>
      <c r="D20" s="6"/>
      <c r="E20" s="6"/>
      <c r="F20" s="12"/>
    </row>
    <row r="21" ht="14.25" customHeight="1">
      <c r="C21" s="9"/>
      <c r="D21" s="6"/>
      <c r="E21" s="6"/>
      <c r="F21" s="12"/>
    </row>
    <row r="22" ht="14.25" customHeight="1">
      <c r="C22" s="9"/>
      <c r="D22" s="6"/>
      <c r="E22" s="6"/>
      <c r="F22" s="12"/>
    </row>
    <row r="23" ht="14.25" customHeight="1">
      <c r="C23" s="9"/>
      <c r="D23" s="6"/>
      <c r="E23" s="6"/>
      <c r="F23" s="12"/>
    </row>
    <row r="24" ht="14.25" customHeight="1">
      <c r="C24" s="9"/>
      <c r="D24" s="6"/>
      <c r="E24" s="6"/>
      <c r="F24" s="12"/>
    </row>
    <row r="25" ht="14.25" customHeight="1">
      <c r="C25" s="9"/>
      <c r="D25" s="6"/>
      <c r="E25" s="6"/>
      <c r="F25" s="12"/>
    </row>
    <row r="26" ht="14.25" customHeight="1">
      <c r="C26" s="9"/>
      <c r="D26" s="6"/>
      <c r="E26" s="6"/>
      <c r="F26" s="12"/>
    </row>
    <row r="27" ht="14.25" customHeight="1">
      <c r="C27" s="9"/>
      <c r="D27" s="6"/>
      <c r="E27" s="6"/>
      <c r="F27" s="12"/>
    </row>
    <row r="28" ht="14.25" customHeight="1">
      <c r="C28" s="9"/>
      <c r="D28" s="6"/>
      <c r="E28" s="6"/>
      <c r="F28" s="12"/>
    </row>
    <row r="29" ht="14.25" customHeight="1">
      <c r="C29" s="9"/>
      <c r="D29" s="6"/>
      <c r="E29" s="6"/>
      <c r="F29" s="12"/>
    </row>
    <row r="30" ht="14.25" customHeight="1">
      <c r="C30" s="9"/>
      <c r="D30" s="6"/>
      <c r="E30" s="6"/>
      <c r="F30" s="12"/>
    </row>
    <row r="31" ht="14.25" customHeight="1">
      <c r="C31" s="9"/>
      <c r="D31" s="6"/>
      <c r="E31" s="6"/>
      <c r="F31" s="12"/>
    </row>
    <row r="32" ht="14.25" customHeight="1">
      <c r="C32" s="9"/>
      <c r="D32" s="6"/>
      <c r="E32" s="6"/>
      <c r="F32" s="12"/>
    </row>
    <row r="33" ht="14.25" customHeight="1">
      <c r="C33" s="9"/>
      <c r="D33" s="6"/>
      <c r="E33" s="6"/>
      <c r="F33" s="12"/>
    </row>
    <row r="34" ht="14.25" customHeight="1">
      <c r="C34" s="9"/>
      <c r="D34" s="6"/>
      <c r="E34" s="6"/>
      <c r="F34" s="12"/>
    </row>
    <row r="35" ht="14.25" customHeight="1">
      <c r="C35" s="9"/>
      <c r="D35" s="6"/>
      <c r="E35" s="6"/>
      <c r="F35" s="12"/>
    </row>
    <row r="36" ht="14.25" customHeight="1">
      <c r="C36" s="9"/>
      <c r="D36" s="6"/>
      <c r="E36" s="6"/>
      <c r="F36" s="12"/>
    </row>
    <row r="37" ht="14.25" customHeight="1">
      <c r="C37" s="9"/>
      <c r="D37" s="6"/>
      <c r="E37" s="6"/>
      <c r="F37" s="12"/>
    </row>
    <row r="38" ht="14.25" customHeight="1">
      <c r="C38" s="9"/>
      <c r="D38" s="6"/>
      <c r="E38" s="6"/>
      <c r="F38" s="12"/>
    </row>
    <row r="39" ht="14.25" customHeight="1">
      <c r="C39" s="9"/>
      <c r="D39" s="6"/>
      <c r="E39" s="6"/>
      <c r="F39" s="12"/>
    </row>
    <row r="40" ht="14.25" customHeight="1">
      <c r="C40" s="9"/>
      <c r="D40" s="6"/>
      <c r="E40" s="6"/>
      <c r="F40" s="12"/>
    </row>
    <row r="41" ht="14.25" customHeight="1"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43"/>
    <col customWidth="1" min="4" max="4" width="14.57"/>
    <col customWidth="1" min="5" max="5" width="17.14"/>
    <col customWidth="1" min="6" max="6" width="16.0"/>
    <col customWidth="1" min="7" max="7" width="11.0"/>
    <col customWidth="1" min="8" max="8" width="18.71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2">
        <v>2.0</v>
      </c>
      <c r="B2" s="1">
        <v>10.0</v>
      </c>
      <c r="C2" s="1">
        <v>1.0</v>
      </c>
      <c r="D2" s="6">
        <v>7.5924000000000005</v>
      </c>
      <c r="E2" s="7">
        <f t="shared" ref="E2:E25" si="1">D2*2</f>
        <v>15.1848</v>
      </c>
      <c r="F2" s="8">
        <f t="shared" ref="F2:F25" si="2">0.005454*(E2^2)</f>
        <v>1.257573236</v>
      </c>
    </row>
    <row r="3" ht="14.25" customHeight="1">
      <c r="C3" s="1">
        <v>2.0</v>
      </c>
      <c r="D3" s="6">
        <v>3.444</v>
      </c>
      <c r="E3" s="7">
        <f t="shared" si="1"/>
        <v>6.888</v>
      </c>
      <c r="F3" s="8">
        <f t="shared" si="2"/>
        <v>0.258762543</v>
      </c>
    </row>
    <row r="4" ht="14.25" customHeight="1">
      <c r="C4" s="1">
        <v>3.0</v>
      </c>
      <c r="D4" s="6">
        <v>4.876799999999999</v>
      </c>
      <c r="E4" s="7">
        <f t="shared" si="1"/>
        <v>9.7536</v>
      </c>
      <c r="F4" s="8">
        <f t="shared" si="2"/>
        <v>0.5188538165</v>
      </c>
    </row>
    <row r="5" ht="14.25" customHeight="1">
      <c r="C5" s="1">
        <v>4.0</v>
      </c>
      <c r="D5" s="6">
        <v>6.7620000000000005</v>
      </c>
      <c r="E5" s="7">
        <f t="shared" si="1"/>
        <v>13.524</v>
      </c>
      <c r="F5" s="8">
        <f t="shared" si="2"/>
        <v>0.9975288335</v>
      </c>
    </row>
    <row r="6" ht="14.25" customHeight="1">
      <c r="C6" s="1">
        <v>5.0</v>
      </c>
      <c r="D6" s="6">
        <v>4.8276</v>
      </c>
      <c r="E6" s="7">
        <f t="shared" si="1"/>
        <v>9.6552</v>
      </c>
      <c r="F6" s="8">
        <f t="shared" si="2"/>
        <v>0.5084376259</v>
      </c>
    </row>
    <row r="7" ht="14.25" customHeight="1">
      <c r="C7" s="1">
        <v>6.0</v>
      </c>
      <c r="D7" s="6">
        <v>2.6304</v>
      </c>
      <c r="E7" s="7">
        <f t="shared" si="1"/>
        <v>5.2608</v>
      </c>
      <c r="F7" s="8">
        <f t="shared" si="2"/>
        <v>0.1509449948</v>
      </c>
    </row>
    <row r="8" ht="14.25" customHeight="1">
      <c r="C8" s="1">
        <v>7.0</v>
      </c>
      <c r="D8" s="6">
        <v>2.7732</v>
      </c>
      <c r="E8" s="7">
        <f t="shared" si="1"/>
        <v>5.5464</v>
      </c>
      <c r="F8" s="8">
        <f t="shared" si="2"/>
        <v>0.1677789638</v>
      </c>
    </row>
    <row r="9" ht="14.25" customHeight="1">
      <c r="C9" s="1">
        <v>8.0</v>
      </c>
      <c r="D9" s="6">
        <v>3.1415999999999995</v>
      </c>
      <c r="E9" s="7">
        <f t="shared" si="1"/>
        <v>6.2832</v>
      </c>
      <c r="F9" s="8">
        <f t="shared" si="2"/>
        <v>0.2153162966</v>
      </c>
    </row>
    <row r="10" ht="14.25" customHeight="1">
      <c r="C10" s="1">
        <v>9.0</v>
      </c>
      <c r="D10" s="6">
        <v>2.4348</v>
      </c>
      <c r="E10" s="7">
        <f t="shared" si="1"/>
        <v>4.8696</v>
      </c>
      <c r="F10" s="8">
        <f t="shared" si="2"/>
        <v>0.1293307247</v>
      </c>
    </row>
    <row r="11" ht="14.25" customHeight="1">
      <c r="C11" s="1">
        <v>10.0</v>
      </c>
      <c r="D11" s="6">
        <v>4.7387999999999995</v>
      </c>
      <c r="E11" s="7">
        <f t="shared" si="1"/>
        <v>9.4776</v>
      </c>
      <c r="F11" s="8">
        <f t="shared" si="2"/>
        <v>0.4899050142</v>
      </c>
    </row>
    <row r="12" ht="14.25" customHeight="1">
      <c r="C12" s="1">
        <v>11.0</v>
      </c>
      <c r="D12" s="6">
        <v>2.2992</v>
      </c>
      <c r="E12" s="7">
        <f t="shared" si="1"/>
        <v>4.5984</v>
      </c>
      <c r="F12" s="8">
        <f t="shared" si="2"/>
        <v>0.1153263711</v>
      </c>
    </row>
    <row r="13" ht="14.25" customHeight="1">
      <c r="C13" s="1">
        <v>12.0</v>
      </c>
      <c r="D13" s="6">
        <v>2.0</v>
      </c>
      <c r="E13" s="7">
        <f t="shared" si="1"/>
        <v>4</v>
      </c>
      <c r="F13" s="8">
        <f t="shared" si="2"/>
        <v>0.087264</v>
      </c>
    </row>
    <row r="14" ht="14.25" customHeight="1">
      <c r="C14" s="1">
        <v>13.0</v>
      </c>
      <c r="D14" s="6">
        <v>2.6928</v>
      </c>
      <c r="E14" s="7">
        <f t="shared" si="1"/>
        <v>5.3856</v>
      </c>
      <c r="F14" s="8">
        <f t="shared" si="2"/>
        <v>0.1581915649</v>
      </c>
    </row>
    <row r="15" ht="14.25" customHeight="1">
      <c r="C15" s="1">
        <v>14.0</v>
      </c>
      <c r="D15" s="6">
        <v>1.3452000000000002</v>
      </c>
      <c r="E15" s="7">
        <f t="shared" si="1"/>
        <v>2.6904</v>
      </c>
      <c r="F15" s="8">
        <f t="shared" si="2"/>
        <v>0.03947742728</v>
      </c>
    </row>
    <row r="16" ht="14.25" customHeight="1">
      <c r="C16" s="1">
        <v>15.0</v>
      </c>
      <c r="D16" s="6">
        <v>2.166</v>
      </c>
      <c r="E16" s="7">
        <f t="shared" si="1"/>
        <v>4.332</v>
      </c>
      <c r="F16" s="8">
        <f t="shared" si="2"/>
        <v>0.1023509857</v>
      </c>
    </row>
    <row r="17" ht="14.25" customHeight="1">
      <c r="C17" s="1">
        <v>16.0</v>
      </c>
      <c r="D17" s="6">
        <v>5.6064</v>
      </c>
      <c r="E17" s="7">
        <f t="shared" si="1"/>
        <v>11.2128</v>
      </c>
      <c r="F17" s="8">
        <f t="shared" si="2"/>
        <v>0.6857144245</v>
      </c>
    </row>
    <row r="18" ht="14.25" customHeight="1">
      <c r="C18" s="1">
        <v>17.0</v>
      </c>
      <c r="D18" s="6">
        <v>3.1835999999999998</v>
      </c>
      <c r="E18" s="7">
        <f t="shared" si="1"/>
        <v>6.3672</v>
      </c>
      <c r="F18" s="8">
        <f t="shared" si="2"/>
        <v>0.2211119003</v>
      </c>
    </row>
    <row r="19" ht="14.25" customHeight="1">
      <c r="C19" s="1">
        <v>18.0</v>
      </c>
      <c r="D19" s="6">
        <v>13.582799999999999</v>
      </c>
      <c r="E19" s="7">
        <f t="shared" si="1"/>
        <v>27.1656</v>
      </c>
      <c r="F19" s="8">
        <f t="shared" si="2"/>
        <v>4.024887417</v>
      </c>
    </row>
    <row r="20" ht="14.25" customHeight="1">
      <c r="C20" s="1">
        <v>19.0</v>
      </c>
      <c r="D20" s="6">
        <v>3.3876</v>
      </c>
      <c r="E20" s="7">
        <f t="shared" si="1"/>
        <v>6.7752</v>
      </c>
      <c r="F20" s="8">
        <f t="shared" si="2"/>
        <v>0.2503567893</v>
      </c>
    </row>
    <row r="21" ht="14.25" customHeight="1">
      <c r="C21" s="1">
        <v>20.0</v>
      </c>
      <c r="D21" s="6">
        <v>6.6792</v>
      </c>
      <c r="E21" s="7">
        <f t="shared" si="1"/>
        <v>13.3584</v>
      </c>
      <c r="F21" s="8">
        <f t="shared" si="2"/>
        <v>0.973249123</v>
      </c>
    </row>
    <row r="22" ht="14.25" customHeight="1">
      <c r="C22" s="1">
        <v>21.0</v>
      </c>
      <c r="D22" s="6">
        <v>3.0</v>
      </c>
      <c r="E22" s="7">
        <f t="shared" si="1"/>
        <v>6</v>
      </c>
      <c r="F22" s="8">
        <f t="shared" si="2"/>
        <v>0.196344</v>
      </c>
    </row>
    <row r="23" ht="14.25" customHeight="1">
      <c r="C23" s="1">
        <v>22.0</v>
      </c>
      <c r="D23" s="6">
        <v>6.0527999999999995</v>
      </c>
      <c r="E23" s="7">
        <f t="shared" si="1"/>
        <v>12.1056</v>
      </c>
      <c r="F23" s="8">
        <f t="shared" si="2"/>
        <v>0.7992594371</v>
      </c>
    </row>
    <row r="24" ht="14.25" customHeight="1">
      <c r="C24" s="1">
        <v>23.0</v>
      </c>
      <c r="D24" s="6">
        <v>5.1768</v>
      </c>
      <c r="E24" s="7">
        <f t="shared" si="1"/>
        <v>10.3536</v>
      </c>
      <c r="F24" s="8">
        <f t="shared" si="2"/>
        <v>0.5846526178</v>
      </c>
    </row>
    <row r="25" ht="14.25" customHeight="1">
      <c r="C25" s="1">
        <v>24.0</v>
      </c>
      <c r="D25" s="6">
        <v>6.740399999999999</v>
      </c>
      <c r="E25" s="7">
        <f t="shared" si="1"/>
        <v>13.4808</v>
      </c>
      <c r="F25" s="8">
        <f t="shared" si="2"/>
        <v>0.991166157</v>
      </c>
    </row>
    <row r="26" ht="14.25" customHeight="1">
      <c r="C26" s="9"/>
      <c r="D26" s="6"/>
      <c r="E26" s="6"/>
      <c r="F26" s="10">
        <f>SUM(F2:F25)</f>
        <v>13.92378426</v>
      </c>
      <c r="G26" s="10">
        <f>F26*10</f>
        <v>139.2378426</v>
      </c>
      <c r="H26" s="11">
        <f>(COUNT(C2:C41)*10)</f>
        <v>240</v>
      </c>
    </row>
    <row r="27" ht="14.25" customHeight="1">
      <c r="C27" s="9"/>
      <c r="D27" s="6"/>
      <c r="E27" s="6"/>
      <c r="F27" s="12"/>
    </row>
    <row r="28" ht="14.25" customHeight="1">
      <c r="C28" s="9"/>
      <c r="D28" s="6"/>
      <c r="E28" s="6"/>
      <c r="F28" s="12"/>
    </row>
    <row r="29" ht="14.25" customHeight="1">
      <c r="C29" s="9"/>
      <c r="D29" s="6"/>
      <c r="E29" s="6"/>
      <c r="F29" s="12"/>
    </row>
    <row r="30" ht="14.25" customHeight="1">
      <c r="C30" s="9"/>
      <c r="D30" s="6"/>
      <c r="E30" s="6"/>
      <c r="F30" s="12"/>
    </row>
    <row r="31" ht="14.25" customHeight="1">
      <c r="C31" s="9"/>
      <c r="D31" s="6"/>
      <c r="E31" s="6"/>
      <c r="F31" s="12"/>
    </row>
    <row r="32" ht="14.25" customHeight="1">
      <c r="C32" s="9"/>
      <c r="D32" s="6"/>
      <c r="E32" s="6"/>
      <c r="F32" s="12"/>
    </row>
    <row r="33" ht="14.25" customHeight="1">
      <c r="C33" s="9"/>
      <c r="D33" s="6"/>
      <c r="E33" s="6"/>
      <c r="F33" s="12"/>
    </row>
    <row r="34" ht="14.25" customHeight="1">
      <c r="C34" s="9"/>
      <c r="D34" s="6"/>
      <c r="E34" s="6"/>
      <c r="F34" s="12"/>
    </row>
    <row r="35" ht="14.25" customHeight="1">
      <c r="C35" s="9"/>
      <c r="D35" s="6"/>
      <c r="E35" s="6"/>
      <c r="F35" s="12"/>
    </row>
    <row r="36" ht="14.25" customHeight="1">
      <c r="C36" s="9"/>
      <c r="D36" s="6"/>
      <c r="E36" s="6"/>
      <c r="F36" s="12"/>
    </row>
    <row r="37" ht="14.25" customHeight="1">
      <c r="C37" s="9"/>
      <c r="D37" s="6"/>
      <c r="E37" s="6"/>
      <c r="F37" s="12"/>
    </row>
    <row r="38" ht="14.25" customHeight="1">
      <c r="C38" s="9"/>
      <c r="D38" s="6"/>
      <c r="E38" s="6"/>
      <c r="F38" s="12"/>
    </row>
    <row r="39" ht="14.25" customHeight="1">
      <c r="C39" s="9"/>
      <c r="D39" s="6"/>
      <c r="E39" s="6"/>
      <c r="F39" s="12"/>
    </row>
    <row r="40" ht="14.25" customHeight="1">
      <c r="C40" s="9"/>
      <c r="D40" s="6"/>
      <c r="E40" s="6"/>
      <c r="F40" s="12"/>
    </row>
    <row r="41" ht="14.25" customHeight="1"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29"/>
    <col customWidth="1" min="4" max="4" width="13.57"/>
    <col customWidth="1" min="5" max="5" width="15.71"/>
    <col customWidth="1" min="6" max="6" width="15.14"/>
    <col customWidth="1" min="7" max="7" width="10.43"/>
    <col customWidth="1" min="8" max="8" width="17.57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1">
        <v>3.0</v>
      </c>
      <c r="B2" s="1">
        <v>10.0</v>
      </c>
      <c r="C2" s="1">
        <v>1.0</v>
      </c>
      <c r="D2" s="6">
        <v>14.2</v>
      </c>
      <c r="E2" s="7">
        <f t="shared" ref="E2:E25" si="1">D2*2</f>
        <v>28.4</v>
      </c>
      <c r="F2" s="8">
        <f t="shared" ref="F2:F25" si="2">0.005454*(E2^2)</f>
        <v>4.39897824</v>
      </c>
    </row>
    <row r="3" ht="14.25" customHeight="1">
      <c r="C3" s="1">
        <v>2.0</v>
      </c>
      <c r="D3" s="6">
        <v>15.8</v>
      </c>
      <c r="E3" s="7">
        <f t="shared" si="1"/>
        <v>31.6</v>
      </c>
      <c r="F3" s="8">
        <f t="shared" si="2"/>
        <v>5.44614624</v>
      </c>
    </row>
    <row r="4" ht="14.25" customHeight="1">
      <c r="C4" s="1">
        <v>3.0</v>
      </c>
      <c r="D4" s="6">
        <v>9.8</v>
      </c>
      <c r="E4" s="7">
        <f t="shared" si="1"/>
        <v>19.6</v>
      </c>
      <c r="F4" s="8">
        <f t="shared" si="2"/>
        <v>2.09520864</v>
      </c>
    </row>
    <row r="5" ht="14.25" customHeight="1">
      <c r="C5" s="1">
        <v>4.0</v>
      </c>
      <c r="D5" s="6">
        <v>6.5</v>
      </c>
      <c r="E5" s="7">
        <f t="shared" si="1"/>
        <v>13</v>
      </c>
      <c r="F5" s="8">
        <f t="shared" si="2"/>
        <v>0.921726</v>
      </c>
    </row>
    <row r="6" ht="14.25" customHeight="1">
      <c r="C6" s="1">
        <v>5.0</v>
      </c>
      <c r="D6" s="6">
        <v>4.4</v>
      </c>
      <c r="E6" s="7">
        <f t="shared" si="1"/>
        <v>8.8</v>
      </c>
      <c r="F6" s="8">
        <f t="shared" si="2"/>
        <v>0.42235776</v>
      </c>
    </row>
    <row r="7" ht="14.25" customHeight="1">
      <c r="C7" s="1">
        <v>6.0</v>
      </c>
      <c r="D7" s="6">
        <v>5.8</v>
      </c>
      <c r="E7" s="7">
        <f t="shared" si="1"/>
        <v>11.6</v>
      </c>
      <c r="F7" s="8">
        <f t="shared" si="2"/>
        <v>0.73389024</v>
      </c>
    </row>
    <row r="8" ht="14.25" customHeight="1">
      <c r="C8" s="1">
        <v>7.0</v>
      </c>
      <c r="D8" s="6">
        <v>2.9</v>
      </c>
      <c r="E8" s="7">
        <f t="shared" si="1"/>
        <v>5.8</v>
      </c>
      <c r="F8" s="8">
        <f t="shared" si="2"/>
        <v>0.18347256</v>
      </c>
    </row>
    <row r="9" ht="14.25" customHeight="1">
      <c r="C9" s="1">
        <v>8.0</v>
      </c>
      <c r="D9" s="6">
        <v>6.8</v>
      </c>
      <c r="E9" s="7">
        <f t="shared" si="1"/>
        <v>13.6</v>
      </c>
      <c r="F9" s="8">
        <f t="shared" si="2"/>
        <v>1.00877184</v>
      </c>
    </row>
    <row r="10" ht="14.25" customHeight="1">
      <c r="C10" s="1">
        <v>9.0</v>
      </c>
      <c r="D10" s="6">
        <v>8.4</v>
      </c>
      <c r="E10" s="7">
        <f t="shared" si="1"/>
        <v>16.8</v>
      </c>
      <c r="F10" s="8">
        <f t="shared" si="2"/>
        <v>1.53933696</v>
      </c>
    </row>
    <row r="11" ht="14.25" customHeight="1">
      <c r="C11" s="1">
        <v>10.0</v>
      </c>
      <c r="D11" s="6">
        <v>5.8</v>
      </c>
      <c r="E11" s="7">
        <f t="shared" si="1"/>
        <v>11.6</v>
      </c>
      <c r="F11" s="8">
        <f t="shared" si="2"/>
        <v>0.73389024</v>
      </c>
    </row>
    <row r="12" ht="14.25" customHeight="1">
      <c r="C12" s="1">
        <v>11.0</v>
      </c>
      <c r="D12" s="6">
        <v>6.9</v>
      </c>
      <c r="E12" s="7">
        <f t="shared" si="1"/>
        <v>13.8</v>
      </c>
      <c r="F12" s="8">
        <f t="shared" si="2"/>
        <v>1.03865976</v>
      </c>
    </row>
    <row r="13" ht="14.25" customHeight="1">
      <c r="C13" s="1">
        <v>12.0</v>
      </c>
      <c r="D13" s="6">
        <v>7.9</v>
      </c>
      <c r="E13" s="7">
        <f t="shared" si="1"/>
        <v>15.8</v>
      </c>
      <c r="F13" s="8">
        <f t="shared" si="2"/>
        <v>1.36153656</v>
      </c>
    </row>
    <row r="14" ht="14.25" customHeight="1">
      <c r="C14" s="1">
        <v>13.0</v>
      </c>
      <c r="D14" s="6">
        <v>7.7</v>
      </c>
      <c r="E14" s="7">
        <f t="shared" si="1"/>
        <v>15.4</v>
      </c>
      <c r="F14" s="8">
        <f t="shared" si="2"/>
        <v>1.29347064</v>
      </c>
    </row>
    <row r="15" ht="14.25" customHeight="1">
      <c r="C15" s="1">
        <v>14.0</v>
      </c>
      <c r="D15" s="6">
        <v>8.8</v>
      </c>
      <c r="E15" s="7">
        <f t="shared" si="1"/>
        <v>17.6</v>
      </c>
      <c r="F15" s="8">
        <f t="shared" si="2"/>
        <v>1.68943104</v>
      </c>
    </row>
    <row r="16" ht="14.25" customHeight="1">
      <c r="C16" s="1">
        <v>15.0</v>
      </c>
      <c r="D16" s="6">
        <v>5.7</v>
      </c>
      <c r="E16" s="7">
        <f t="shared" si="1"/>
        <v>11.4</v>
      </c>
      <c r="F16" s="8">
        <f t="shared" si="2"/>
        <v>0.70880184</v>
      </c>
    </row>
    <row r="17" ht="14.25" customHeight="1">
      <c r="C17" s="1">
        <v>16.0</v>
      </c>
      <c r="D17" s="6">
        <v>8.0</v>
      </c>
      <c r="E17" s="7">
        <f t="shared" si="1"/>
        <v>16</v>
      </c>
      <c r="F17" s="8">
        <f t="shared" si="2"/>
        <v>1.396224</v>
      </c>
    </row>
    <row r="18" ht="14.25" customHeight="1">
      <c r="C18" s="1">
        <v>17.0</v>
      </c>
      <c r="D18" s="6">
        <v>9.9</v>
      </c>
      <c r="E18" s="7">
        <f t="shared" si="1"/>
        <v>19.8</v>
      </c>
      <c r="F18" s="8">
        <f t="shared" si="2"/>
        <v>2.13818616</v>
      </c>
    </row>
    <row r="19" ht="14.25" customHeight="1">
      <c r="C19" s="1">
        <v>18.0</v>
      </c>
      <c r="D19" s="6">
        <v>8.4</v>
      </c>
      <c r="E19" s="7">
        <f t="shared" si="1"/>
        <v>16.8</v>
      </c>
      <c r="F19" s="8">
        <f t="shared" si="2"/>
        <v>1.53933696</v>
      </c>
    </row>
    <row r="20" ht="14.25" customHeight="1">
      <c r="C20" s="1">
        <v>19.0</v>
      </c>
      <c r="D20" s="6">
        <v>7.7</v>
      </c>
      <c r="E20" s="7">
        <f t="shared" si="1"/>
        <v>15.4</v>
      </c>
      <c r="F20" s="8">
        <f t="shared" si="2"/>
        <v>1.29347064</v>
      </c>
    </row>
    <row r="21" ht="14.25" customHeight="1">
      <c r="C21" s="1">
        <v>20.0</v>
      </c>
      <c r="D21" s="6">
        <v>5.5</v>
      </c>
      <c r="E21" s="7">
        <f t="shared" si="1"/>
        <v>11</v>
      </c>
      <c r="F21" s="8">
        <f t="shared" si="2"/>
        <v>0.659934</v>
      </c>
    </row>
    <row r="22" ht="14.25" customHeight="1">
      <c r="C22" s="1">
        <v>21.0</v>
      </c>
      <c r="D22" s="6">
        <v>8.7552</v>
      </c>
      <c r="E22" s="7">
        <f t="shared" si="1"/>
        <v>17.5104</v>
      </c>
      <c r="F22" s="8">
        <f t="shared" si="2"/>
        <v>1.672273346</v>
      </c>
    </row>
    <row r="23" ht="14.25" customHeight="1">
      <c r="C23" s="1">
        <v>22.0</v>
      </c>
      <c r="D23" s="6">
        <v>4.9</v>
      </c>
      <c r="E23" s="7">
        <f t="shared" si="1"/>
        <v>9.8</v>
      </c>
      <c r="F23" s="8">
        <f t="shared" si="2"/>
        <v>0.52380216</v>
      </c>
    </row>
    <row r="24" ht="14.25" customHeight="1">
      <c r="C24" s="1">
        <v>23.0</v>
      </c>
      <c r="D24" s="6">
        <v>9.5</v>
      </c>
      <c r="E24" s="7">
        <f t="shared" si="1"/>
        <v>19</v>
      </c>
      <c r="F24" s="8">
        <f t="shared" si="2"/>
        <v>1.968894</v>
      </c>
    </row>
    <row r="25" ht="14.25" customHeight="1">
      <c r="C25" s="1">
        <v>24.0</v>
      </c>
      <c r="D25" s="6">
        <v>7.7</v>
      </c>
      <c r="E25" s="7">
        <f t="shared" si="1"/>
        <v>15.4</v>
      </c>
      <c r="F25" s="8">
        <f t="shared" si="2"/>
        <v>1.29347064</v>
      </c>
    </row>
    <row r="26" ht="14.25" customHeight="1">
      <c r="A26" s="9"/>
      <c r="B26" s="9"/>
      <c r="C26" s="9"/>
      <c r="D26" s="6"/>
      <c r="E26" s="6"/>
      <c r="F26" s="10">
        <f>SUM(F2:F25)</f>
        <v>36.06127047</v>
      </c>
      <c r="G26" s="10">
        <f>F26*10</f>
        <v>360.6127047</v>
      </c>
      <c r="H26" s="11">
        <f>(COUNT(C2:C25)*10)</f>
        <v>240</v>
      </c>
    </row>
    <row r="27" ht="14.25" customHeight="1">
      <c r="A27" s="9"/>
      <c r="B27" s="9"/>
      <c r="C27" s="9"/>
      <c r="D27" s="6"/>
      <c r="E27" s="6"/>
      <c r="F27" s="12"/>
      <c r="G27" s="9"/>
    </row>
    <row r="28" ht="14.25" customHeight="1">
      <c r="A28" s="9"/>
      <c r="B28" s="9"/>
      <c r="C28" s="9"/>
      <c r="D28" s="6"/>
      <c r="E28" s="6"/>
      <c r="F28" s="12"/>
      <c r="G28" s="9"/>
    </row>
    <row r="29" ht="14.25" customHeight="1">
      <c r="A29" s="9"/>
      <c r="B29" s="9"/>
      <c r="C29" s="9"/>
      <c r="D29" s="6"/>
      <c r="E29" s="6"/>
      <c r="F29" s="12"/>
      <c r="G29" s="9"/>
    </row>
    <row r="30" ht="14.25" customHeight="1">
      <c r="A30" s="9"/>
      <c r="B30" s="9"/>
      <c r="C30" s="9"/>
      <c r="D30" s="6"/>
      <c r="E30" s="6"/>
      <c r="F30" s="12"/>
      <c r="G30" s="9"/>
    </row>
    <row r="31" ht="14.25" customHeight="1">
      <c r="A31" s="9"/>
      <c r="B31" s="9"/>
      <c r="C31" s="9"/>
      <c r="D31" s="6"/>
      <c r="E31" s="6"/>
      <c r="F31" s="12"/>
      <c r="G31" s="9"/>
    </row>
    <row r="32" ht="14.25" customHeight="1">
      <c r="A32" s="9"/>
      <c r="B32" s="9"/>
      <c r="C32" s="9"/>
      <c r="D32" s="6"/>
      <c r="E32" s="6"/>
      <c r="F32" s="12"/>
      <c r="G32" s="9"/>
    </row>
    <row r="33" ht="14.25" customHeight="1">
      <c r="A33" s="9"/>
      <c r="B33" s="9"/>
      <c r="C33" s="9"/>
      <c r="D33" s="6"/>
      <c r="E33" s="6"/>
      <c r="F33" s="12"/>
      <c r="G33" s="9"/>
    </row>
    <row r="34" ht="14.25" customHeight="1">
      <c r="A34" s="9"/>
      <c r="B34" s="9"/>
      <c r="C34" s="9"/>
      <c r="D34" s="6"/>
      <c r="E34" s="6"/>
      <c r="F34" s="12"/>
      <c r="G34" s="9"/>
    </row>
    <row r="35" ht="14.25" customHeight="1">
      <c r="A35" s="9"/>
      <c r="B35" s="9"/>
      <c r="C35" s="9"/>
      <c r="D35" s="6"/>
      <c r="E35" s="6"/>
      <c r="F35" s="12"/>
      <c r="G35" s="9"/>
    </row>
    <row r="36" ht="14.25" customHeight="1">
      <c r="A36" s="9"/>
      <c r="B36" s="9"/>
      <c r="C36" s="9"/>
      <c r="D36" s="6"/>
      <c r="E36" s="6"/>
      <c r="F36" s="12"/>
      <c r="G36" s="9"/>
    </row>
    <row r="37" ht="14.25" customHeight="1">
      <c r="A37" s="9"/>
      <c r="B37" s="9"/>
      <c r="C37" s="9"/>
      <c r="D37" s="6"/>
      <c r="E37" s="6"/>
      <c r="F37" s="12"/>
      <c r="G37" s="9"/>
    </row>
    <row r="38" ht="14.25" customHeight="1">
      <c r="A38" s="9"/>
      <c r="B38" s="9"/>
      <c r="C38" s="9"/>
      <c r="D38" s="6"/>
      <c r="E38" s="6"/>
      <c r="F38" s="12"/>
      <c r="G38" s="9"/>
    </row>
    <row r="39" ht="14.25" customHeight="1">
      <c r="A39" s="9"/>
      <c r="B39" s="9"/>
      <c r="C39" s="9"/>
      <c r="D39" s="6"/>
      <c r="E39" s="6"/>
      <c r="F39" s="12"/>
      <c r="G39" s="9"/>
    </row>
    <row r="40" ht="14.25" customHeight="1">
      <c r="A40" s="9"/>
      <c r="B40" s="9"/>
      <c r="C40" s="9"/>
      <c r="D40" s="6"/>
      <c r="E40" s="6"/>
      <c r="F40" s="12"/>
      <c r="G40" s="9"/>
    </row>
    <row r="41" ht="14.25" customHeight="1">
      <c r="A41" s="9"/>
      <c r="B41" s="9"/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29"/>
    <col customWidth="1" min="4" max="4" width="13.57"/>
    <col customWidth="1" min="5" max="5" width="15.71"/>
    <col customWidth="1" min="6" max="6" width="15.14"/>
    <col customWidth="1" min="7" max="7" width="10.43"/>
    <col customWidth="1" min="8" max="8" width="17.57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1">
        <v>4.0</v>
      </c>
      <c r="B2" s="1">
        <v>10.0</v>
      </c>
      <c r="C2" s="1">
        <v>1.0</v>
      </c>
      <c r="D2" s="6">
        <v>4.8</v>
      </c>
      <c r="E2" s="7">
        <f t="shared" ref="E2:E34" si="1">D2*2</f>
        <v>9.6</v>
      </c>
      <c r="F2" s="8">
        <f t="shared" ref="F2:F34" si="2">0.005454*(E2^2)</f>
        <v>0.50264064</v>
      </c>
    </row>
    <row r="3" ht="14.25" customHeight="1">
      <c r="C3" s="1">
        <v>2.0</v>
      </c>
      <c r="D3" s="6">
        <v>3.444</v>
      </c>
      <c r="E3" s="7">
        <f t="shared" si="1"/>
        <v>6.888</v>
      </c>
      <c r="F3" s="8">
        <f t="shared" si="2"/>
        <v>0.258762543</v>
      </c>
    </row>
    <row r="4" ht="14.25" customHeight="1">
      <c r="C4" s="1">
        <v>3.0</v>
      </c>
      <c r="D4" s="6">
        <v>4.5</v>
      </c>
      <c r="E4" s="7">
        <f t="shared" si="1"/>
        <v>9</v>
      </c>
      <c r="F4" s="8">
        <f t="shared" si="2"/>
        <v>0.441774</v>
      </c>
    </row>
    <row r="5" ht="14.25" customHeight="1">
      <c r="C5" s="1">
        <v>4.0</v>
      </c>
      <c r="D5" s="6">
        <v>6.7620000000000005</v>
      </c>
      <c r="E5" s="7">
        <f t="shared" si="1"/>
        <v>13.524</v>
      </c>
      <c r="F5" s="8">
        <f t="shared" si="2"/>
        <v>0.9975288335</v>
      </c>
    </row>
    <row r="6" ht="14.25" customHeight="1">
      <c r="C6" s="1">
        <v>5.0</v>
      </c>
      <c r="D6" s="6">
        <v>5.5</v>
      </c>
      <c r="E6" s="7">
        <f t="shared" si="1"/>
        <v>11</v>
      </c>
      <c r="F6" s="8">
        <f t="shared" si="2"/>
        <v>0.659934</v>
      </c>
    </row>
    <row r="7" ht="14.25" customHeight="1">
      <c r="C7" s="1">
        <v>6.0</v>
      </c>
      <c r="D7" s="6">
        <v>3.4</v>
      </c>
      <c r="E7" s="7">
        <f t="shared" si="1"/>
        <v>6.8</v>
      </c>
      <c r="F7" s="8">
        <f t="shared" si="2"/>
        <v>0.25219296</v>
      </c>
    </row>
    <row r="8" ht="14.25" customHeight="1">
      <c r="C8" s="1">
        <v>7.0</v>
      </c>
      <c r="D8" s="6">
        <v>4.8</v>
      </c>
      <c r="E8" s="7">
        <f t="shared" si="1"/>
        <v>9.6</v>
      </c>
      <c r="F8" s="8">
        <f t="shared" si="2"/>
        <v>0.50264064</v>
      </c>
    </row>
    <row r="9" ht="14.25" customHeight="1">
      <c r="C9" s="1">
        <v>8.0</v>
      </c>
      <c r="D9" s="6">
        <v>10.2</v>
      </c>
      <c r="E9" s="7">
        <f t="shared" si="1"/>
        <v>20.4</v>
      </c>
      <c r="F9" s="8">
        <f t="shared" si="2"/>
        <v>2.26973664</v>
      </c>
    </row>
    <row r="10" ht="14.25" customHeight="1">
      <c r="C10" s="1">
        <v>9.0</v>
      </c>
      <c r="D10" s="6">
        <v>4.4</v>
      </c>
      <c r="E10" s="7">
        <f t="shared" si="1"/>
        <v>8.8</v>
      </c>
      <c r="F10" s="8">
        <f t="shared" si="2"/>
        <v>0.42235776</v>
      </c>
    </row>
    <row r="11" ht="14.25" customHeight="1">
      <c r="C11" s="1">
        <v>10.0</v>
      </c>
      <c r="D11" s="6">
        <v>7.8</v>
      </c>
      <c r="E11" s="7">
        <f t="shared" si="1"/>
        <v>15.6</v>
      </c>
      <c r="F11" s="8">
        <f t="shared" si="2"/>
        <v>1.32728544</v>
      </c>
    </row>
    <row r="12" ht="14.25" customHeight="1">
      <c r="C12" s="1">
        <v>11.0</v>
      </c>
      <c r="D12" s="6">
        <v>5.5</v>
      </c>
      <c r="E12" s="7">
        <f t="shared" si="1"/>
        <v>11</v>
      </c>
      <c r="F12" s="8">
        <f t="shared" si="2"/>
        <v>0.659934</v>
      </c>
    </row>
    <row r="13" ht="14.25" customHeight="1">
      <c r="C13" s="1">
        <v>12.0</v>
      </c>
      <c r="D13" s="6">
        <v>6.8</v>
      </c>
      <c r="E13" s="7">
        <f t="shared" si="1"/>
        <v>13.6</v>
      </c>
      <c r="F13" s="8">
        <f t="shared" si="2"/>
        <v>1.00877184</v>
      </c>
    </row>
    <row r="14" ht="14.25" customHeight="1">
      <c r="C14" s="1">
        <v>13.0</v>
      </c>
      <c r="D14" s="6">
        <v>5.7</v>
      </c>
      <c r="E14" s="7">
        <f t="shared" si="1"/>
        <v>11.4</v>
      </c>
      <c r="F14" s="8">
        <f t="shared" si="2"/>
        <v>0.70880184</v>
      </c>
    </row>
    <row r="15" ht="14.25" customHeight="1">
      <c r="C15" s="1">
        <v>14.0</v>
      </c>
      <c r="D15" s="6">
        <v>6.6</v>
      </c>
      <c r="E15" s="7">
        <f t="shared" si="1"/>
        <v>13.2</v>
      </c>
      <c r="F15" s="8">
        <f t="shared" si="2"/>
        <v>0.95030496</v>
      </c>
    </row>
    <row r="16" ht="14.25" customHeight="1">
      <c r="C16" s="1">
        <v>15.0</v>
      </c>
      <c r="D16" s="6">
        <v>15.6</v>
      </c>
      <c r="E16" s="7">
        <f t="shared" si="1"/>
        <v>31.2</v>
      </c>
      <c r="F16" s="8">
        <f t="shared" si="2"/>
        <v>5.30914176</v>
      </c>
    </row>
    <row r="17" ht="14.25" customHeight="1">
      <c r="C17" s="1">
        <v>16.0</v>
      </c>
      <c r="D17" s="6">
        <v>4.0</v>
      </c>
      <c r="E17" s="7">
        <f t="shared" si="1"/>
        <v>8</v>
      </c>
      <c r="F17" s="8">
        <f t="shared" si="2"/>
        <v>0.349056</v>
      </c>
    </row>
    <row r="18" ht="14.25" customHeight="1">
      <c r="C18" s="1">
        <v>17.0</v>
      </c>
      <c r="D18" s="6">
        <v>8.9</v>
      </c>
      <c r="E18" s="7">
        <f t="shared" si="1"/>
        <v>17.8</v>
      </c>
      <c r="F18" s="8">
        <f t="shared" si="2"/>
        <v>1.72804536</v>
      </c>
    </row>
    <row r="19" ht="14.25" customHeight="1">
      <c r="C19" s="1">
        <v>18.0</v>
      </c>
      <c r="D19" s="6">
        <v>6.7</v>
      </c>
      <c r="E19" s="7">
        <f t="shared" si="1"/>
        <v>13.4</v>
      </c>
      <c r="F19" s="8">
        <f t="shared" si="2"/>
        <v>0.97932024</v>
      </c>
    </row>
    <row r="20" ht="14.25" customHeight="1">
      <c r="C20" s="1">
        <v>19.0</v>
      </c>
      <c r="D20" s="6">
        <v>8.7</v>
      </c>
      <c r="E20" s="7">
        <f t="shared" si="1"/>
        <v>17.4</v>
      </c>
      <c r="F20" s="8">
        <f t="shared" si="2"/>
        <v>1.65125304</v>
      </c>
    </row>
    <row r="21" ht="14.25" customHeight="1">
      <c r="C21" s="1">
        <v>20.0</v>
      </c>
      <c r="D21" s="6">
        <v>4.5</v>
      </c>
      <c r="E21" s="7">
        <f t="shared" si="1"/>
        <v>9</v>
      </c>
      <c r="F21" s="8">
        <f t="shared" si="2"/>
        <v>0.441774</v>
      </c>
    </row>
    <row r="22" ht="14.25" customHeight="1">
      <c r="C22" s="1">
        <v>21.0</v>
      </c>
      <c r="D22" s="6">
        <v>6.3</v>
      </c>
      <c r="E22" s="7">
        <f t="shared" si="1"/>
        <v>12.6</v>
      </c>
      <c r="F22" s="8">
        <f t="shared" si="2"/>
        <v>0.86587704</v>
      </c>
    </row>
    <row r="23" ht="14.25" customHeight="1">
      <c r="C23" s="1">
        <v>22.0</v>
      </c>
      <c r="D23" s="6">
        <v>3.5</v>
      </c>
      <c r="E23" s="7">
        <f t="shared" si="1"/>
        <v>7</v>
      </c>
      <c r="F23" s="8">
        <f t="shared" si="2"/>
        <v>0.267246</v>
      </c>
    </row>
    <row r="24" ht="14.25" customHeight="1">
      <c r="C24" s="1">
        <v>23.0</v>
      </c>
      <c r="D24" s="6">
        <v>3.0</v>
      </c>
      <c r="E24" s="7">
        <f t="shared" si="1"/>
        <v>6</v>
      </c>
      <c r="F24" s="8">
        <f t="shared" si="2"/>
        <v>0.196344</v>
      </c>
    </row>
    <row r="25" ht="14.25" customHeight="1">
      <c r="C25" s="1">
        <v>24.0</v>
      </c>
      <c r="D25" s="6">
        <v>5.0</v>
      </c>
      <c r="E25" s="7">
        <f t="shared" si="1"/>
        <v>10</v>
      </c>
      <c r="F25" s="8">
        <f t="shared" si="2"/>
        <v>0.5454</v>
      </c>
    </row>
    <row r="26" ht="14.25" customHeight="1">
      <c r="C26" s="1">
        <v>25.0</v>
      </c>
      <c r="D26" s="6">
        <v>9.5</v>
      </c>
      <c r="E26" s="7">
        <f t="shared" si="1"/>
        <v>19</v>
      </c>
      <c r="F26" s="8">
        <f t="shared" si="2"/>
        <v>1.968894</v>
      </c>
    </row>
    <row r="27" ht="14.25" customHeight="1">
      <c r="C27" s="1">
        <v>26.0</v>
      </c>
      <c r="D27" s="6">
        <v>4.0</v>
      </c>
      <c r="E27" s="7">
        <f t="shared" si="1"/>
        <v>8</v>
      </c>
      <c r="F27" s="8">
        <f t="shared" si="2"/>
        <v>0.349056</v>
      </c>
    </row>
    <row r="28" ht="14.25" customHeight="1">
      <c r="C28" s="1">
        <v>27.0</v>
      </c>
      <c r="D28" s="6">
        <v>16.0</v>
      </c>
      <c r="E28" s="7">
        <f t="shared" si="1"/>
        <v>32</v>
      </c>
      <c r="F28" s="8">
        <f t="shared" si="2"/>
        <v>5.584896</v>
      </c>
    </row>
    <row r="29" ht="14.25" customHeight="1">
      <c r="C29" s="1">
        <v>28.0</v>
      </c>
      <c r="D29" s="6">
        <v>8.0</v>
      </c>
      <c r="E29" s="7">
        <f t="shared" si="1"/>
        <v>16</v>
      </c>
      <c r="F29" s="8">
        <f t="shared" si="2"/>
        <v>1.396224</v>
      </c>
    </row>
    <row r="30" ht="14.25" customHeight="1">
      <c r="C30" s="1">
        <v>29.0</v>
      </c>
      <c r="D30" s="6">
        <v>5.5452</v>
      </c>
      <c r="E30" s="7">
        <f t="shared" si="1"/>
        <v>11.0904</v>
      </c>
      <c r="F30" s="8">
        <f t="shared" si="2"/>
        <v>0.6708254862</v>
      </c>
    </row>
    <row r="31" ht="14.25" customHeight="1">
      <c r="C31" s="1">
        <v>30.0</v>
      </c>
      <c r="D31" s="6">
        <v>6.0</v>
      </c>
      <c r="E31" s="7">
        <f t="shared" si="1"/>
        <v>12</v>
      </c>
      <c r="F31" s="8">
        <f t="shared" si="2"/>
        <v>0.785376</v>
      </c>
    </row>
    <row r="32" ht="14.25" customHeight="1">
      <c r="C32" s="1">
        <v>31.0</v>
      </c>
      <c r="D32" s="6">
        <v>3.5027999999999997</v>
      </c>
      <c r="E32" s="7">
        <f t="shared" si="1"/>
        <v>7.0056</v>
      </c>
      <c r="F32" s="8">
        <f t="shared" si="2"/>
        <v>0.2676737646</v>
      </c>
    </row>
    <row r="33" ht="14.25" customHeight="1">
      <c r="C33" s="1">
        <v>32.0</v>
      </c>
      <c r="D33" s="6">
        <v>5.8</v>
      </c>
      <c r="E33" s="7">
        <f t="shared" si="1"/>
        <v>11.6</v>
      </c>
      <c r="F33" s="8">
        <f t="shared" si="2"/>
        <v>0.73389024</v>
      </c>
    </row>
    <row r="34" ht="14.25" customHeight="1">
      <c r="C34" s="1">
        <v>33.0</v>
      </c>
      <c r="D34" s="6">
        <v>3.186</v>
      </c>
      <c r="E34" s="7">
        <f t="shared" si="1"/>
        <v>6.372</v>
      </c>
      <c r="F34" s="8">
        <f t="shared" si="2"/>
        <v>0.2214454023</v>
      </c>
    </row>
    <row r="35" ht="14.25" customHeight="1">
      <c r="C35" s="9"/>
      <c r="D35" s="6"/>
      <c r="E35" s="6"/>
      <c r="F35" s="10">
        <f>SUM(F2:F34)</f>
        <v>35.27440443</v>
      </c>
      <c r="G35" s="10">
        <f>F35*10</f>
        <v>352.7440443</v>
      </c>
      <c r="H35" s="11">
        <f>(COUNT(C2:C34)*10)</f>
        <v>330</v>
      </c>
    </row>
    <row r="36" ht="14.25" customHeight="1">
      <c r="C36" s="9"/>
      <c r="D36" s="6"/>
      <c r="E36" s="6"/>
      <c r="F36" s="12"/>
    </row>
    <row r="37" ht="14.25" customHeight="1">
      <c r="C37" s="9"/>
      <c r="D37" s="6"/>
      <c r="E37" s="6"/>
      <c r="F37" s="12"/>
    </row>
    <row r="38" ht="14.25" customHeight="1">
      <c r="C38" s="9"/>
      <c r="D38" s="6"/>
      <c r="E38" s="6"/>
      <c r="F38" s="12"/>
    </row>
    <row r="39" ht="14.25" customHeight="1">
      <c r="C39" s="9"/>
      <c r="D39" s="6"/>
      <c r="E39" s="6"/>
      <c r="F39" s="12"/>
    </row>
    <row r="40" ht="14.25" customHeight="1">
      <c r="C40" s="9"/>
      <c r="D40" s="6"/>
      <c r="E40" s="6"/>
      <c r="F40" s="12"/>
    </row>
    <row r="41" ht="14.25" customHeight="1"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29"/>
    <col customWidth="1" min="4" max="4" width="13.57"/>
    <col customWidth="1" min="5" max="5" width="15.71"/>
    <col customWidth="1" min="6" max="6" width="15.14"/>
    <col customWidth="1" min="7" max="7" width="10.43"/>
    <col customWidth="1" min="8" max="8" width="17.57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1">
        <v>5.0</v>
      </c>
      <c r="B2" s="1">
        <v>10.0</v>
      </c>
      <c r="C2" s="1">
        <v>1.0</v>
      </c>
      <c r="D2" s="6">
        <v>8.0</v>
      </c>
      <c r="E2" s="7">
        <f t="shared" ref="E2:E13" si="1">D2*2</f>
        <v>16</v>
      </c>
      <c r="F2" s="8">
        <f t="shared" ref="F2:F13" si="2">0.005454*(E2^2)</f>
        <v>1.396224</v>
      </c>
    </row>
    <row r="3" ht="14.25" customHeight="1">
      <c r="C3" s="1">
        <v>2.0</v>
      </c>
      <c r="D3" s="6">
        <v>4.5</v>
      </c>
      <c r="E3" s="7">
        <f t="shared" si="1"/>
        <v>9</v>
      </c>
      <c r="F3" s="8">
        <f t="shared" si="2"/>
        <v>0.441774</v>
      </c>
    </row>
    <row r="4" ht="14.25" customHeight="1">
      <c r="C4" s="1">
        <v>3.0</v>
      </c>
      <c r="D4" s="6">
        <v>6.5</v>
      </c>
      <c r="E4" s="7">
        <f t="shared" si="1"/>
        <v>13</v>
      </c>
      <c r="F4" s="8">
        <f t="shared" si="2"/>
        <v>0.921726</v>
      </c>
    </row>
    <row r="5" ht="14.25" customHeight="1">
      <c r="C5" s="1">
        <v>4.0</v>
      </c>
      <c r="D5" s="6">
        <v>4.5</v>
      </c>
      <c r="E5" s="7">
        <f t="shared" si="1"/>
        <v>9</v>
      </c>
      <c r="F5" s="8">
        <f t="shared" si="2"/>
        <v>0.441774</v>
      </c>
    </row>
    <row r="6" ht="14.25" customHeight="1">
      <c r="C6" s="1">
        <v>5.0</v>
      </c>
      <c r="D6" s="6">
        <v>5.6</v>
      </c>
      <c r="E6" s="7">
        <f t="shared" si="1"/>
        <v>11.2</v>
      </c>
      <c r="F6" s="8">
        <f t="shared" si="2"/>
        <v>0.68414976</v>
      </c>
    </row>
    <row r="7" ht="14.25" customHeight="1">
      <c r="C7" s="1">
        <v>6.0</v>
      </c>
      <c r="D7" s="6">
        <v>8.9</v>
      </c>
      <c r="E7" s="7">
        <f t="shared" si="1"/>
        <v>17.8</v>
      </c>
      <c r="F7" s="8">
        <f t="shared" si="2"/>
        <v>1.72804536</v>
      </c>
    </row>
    <row r="8" ht="14.25" customHeight="1">
      <c r="C8" s="1">
        <v>7.0</v>
      </c>
      <c r="D8" s="6">
        <v>8.4</v>
      </c>
      <c r="E8" s="7">
        <f t="shared" si="1"/>
        <v>16.8</v>
      </c>
      <c r="F8" s="8">
        <f t="shared" si="2"/>
        <v>1.53933696</v>
      </c>
    </row>
    <row r="9" ht="14.25" customHeight="1">
      <c r="C9" s="1">
        <v>8.0</v>
      </c>
      <c r="D9" s="6">
        <v>4.0</v>
      </c>
      <c r="E9" s="7">
        <f t="shared" si="1"/>
        <v>8</v>
      </c>
      <c r="F9" s="8">
        <f t="shared" si="2"/>
        <v>0.349056</v>
      </c>
    </row>
    <row r="10" ht="14.25" customHeight="1">
      <c r="C10" s="1">
        <v>9.0</v>
      </c>
      <c r="D10" s="6">
        <v>2.4</v>
      </c>
      <c r="E10" s="7">
        <f t="shared" si="1"/>
        <v>4.8</v>
      </c>
      <c r="F10" s="8">
        <f t="shared" si="2"/>
        <v>0.12566016</v>
      </c>
    </row>
    <row r="11" ht="14.25" customHeight="1">
      <c r="C11" s="1">
        <v>10.0</v>
      </c>
      <c r="D11" s="6">
        <v>5.9</v>
      </c>
      <c r="E11" s="7">
        <f t="shared" si="1"/>
        <v>11.8</v>
      </c>
      <c r="F11" s="8">
        <f t="shared" si="2"/>
        <v>0.75941496</v>
      </c>
    </row>
    <row r="12" ht="14.25" customHeight="1">
      <c r="C12" s="1">
        <v>11.0</v>
      </c>
      <c r="D12" s="6">
        <v>9.9</v>
      </c>
      <c r="E12" s="7">
        <f t="shared" si="1"/>
        <v>19.8</v>
      </c>
      <c r="F12" s="8">
        <f t="shared" si="2"/>
        <v>2.13818616</v>
      </c>
    </row>
    <row r="13" ht="14.25" customHeight="1">
      <c r="C13" s="1">
        <v>12.0</v>
      </c>
      <c r="D13" s="6">
        <v>9.7</v>
      </c>
      <c r="E13" s="7">
        <f t="shared" si="1"/>
        <v>19.4</v>
      </c>
      <c r="F13" s="8">
        <f t="shared" si="2"/>
        <v>2.05266744</v>
      </c>
    </row>
    <row r="14" ht="14.25" customHeight="1">
      <c r="C14" s="9"/>
      <c r="D14" s="6"/>
      <c r="E14" s="6"/>
      <c r="F14" s="10">
        <f>SUM(F2:F13)</f>
        <v>12.5780148</v>
      </c>
      <c r="G14" s="10">
        <f>F14*10</f>
        <v>125.780148</v>
      </c>
      <c r="H14" s="11">
        <f>(COUNT(C2:C13)*10)</f>
        <v>120</v>
      </c>
    </row>
    <row r="15" ht="14.25" customHeight="1">
      <c r="C15" s="9"/>
      <c r="D15" s="6"/>
      <c r="E15" s="6"/>
      <c r="F15" s="12"/>
    </row>
    <row r="16" ht="14.25" customHeight="1">
      <c r="C16" s="9"/>
      <c r="D16" s="6"/>
      <c r="E16" s="6"/>
      <c r="F16" s="12"/>
    </row>
    <row r="17" ht="14.25" customHeight="1">
      <c r="C17" s="9"/>
      <c r="D17" s="6"/>
      <c r="E17" s="6"/>
      <c r="F17" s="12"/>
    </row>
    <row r="18" ht="14.25" customHeight="1">
      <c r="C18" s="9"/>
      <c r="D18" s="6"/>
      <c r="E18" s="6"/>
      <c r="F18" s="12"/>
    </row>
    <row r="19" ht="14.25" customHeight="1">
      <c r="C19" s="9"/>
      <c r="D19" s="6"/>
      <c r="E19" s="6"/>
      <c r="F19" s="12"/>
    </row>
    <row r="20" ht="14.25" customHeight="1">
      <c r="C20" s="9"/>
      <c r="D20" s="6"/>
      <c r="E20" s="6"/>
      <c r="F20" s="12"/>
    </row>
    <row r="21" ht="14.25" customHeight="1">
      <c r="C21" s="9"/>
      <c r="D21" s="6"/>
      <c r="E21" s="6"/>
      <c r="F21" s="12"/>
    </row>
    <row r="22" ht="14.25" customHeight="1">
      <c r="C22" s="9"/>
      <c r="D22" s="6"/>
      <c r="E22" s="6"/>
      <c r="F22" s="12"/>
    </row>
    <row r="23" ht="14.25" customHeight="1">
      <c r="C23" s="9"/>
      <c r="D23" s="6"/>
      <c r="E23" s="6"/>
      <c r="F23" s="12"/>
    </row>
    <row r="24" ht="14.25" customHeight="1">
      <c r="C24" s="9"/>
      <c r="D24" s="6"/>
      <c r="E24" s="6"/>
      <c r="F24" s="12"/>
    </row>
    <row r="25" ht="14.25" customHeight="1">
      <c r="C25" s="9"/>
      <c r="D25" s="6"/>
      <c r="E25" s="6"/>
      <c r="F25" s="12"/>
    </row>
    <row r="26" ht="14.25" customHeight="1">
      <c r="C26" s="9"/>
      <c r="D26" s="6"/>
      <c r="E26" s="6"/>
      <c r="F26" s="12"/>
    </row>
    <row r="27" ht="14.25" customHeight="1">
      <c r="C27" s="9"/>
      <c r="D27" s="6"/>
      <c r="E27" s="6"/>
      <c r="F27" s="12"/>
    </row>
    <row r="28" ht="14.25" customHeight="1">
      <c r="C28" s="9"/>
      <c r="D28" s="6"/>
      <c r="E28" s="6"/>
      <c r="F28" s="12"/>
    </row>
    <row r="29" ht="14.25" customHeight="1">
      <c r="C29" s="9"/>
      <c r="D29" s="6"/>
      <c r="E29" s="6"/>
      <c r="F29" s="12"/>
    </row>
    <row r="30" ht="14.25" customHeight="1">
      <c r="C30" s="9"/>
      <c r="D30" s="6"/>
      <c r="E30" s="6"/>
      <c r="F30" s="12"/>
    </row>
    <row r="31" ht="14.25" customHeight="1">
      <c r="C31" s="9"/>
      <c r="D31" s="6"/>
      <c r="E31" s="6"/>
      <c r="F31" s="12"/>
    </row>
    <row r="32" ht="14.25" customHeight="1">
      <c r="C32" s="9"/>
      <c r="D32" s="6"/>
      <c r="E32" s="6"/>
      <c r="F32" s="12"/>
    </row>
    <row r="33" ht="14.25" customHeight="1">
      <c r="C33" s="9"/>
      <c r="D33" s="6"/>
      <c r="E33" s="6"/>
      <c r="F33" s="12"/>
    </row>
    <row r="34" ht="14.25" customHeight="1">
      <c r="C34" s="9"/>
      <c r="D34" s="6"/>
      <c r="E34" s="6"/>
      <c r="F34" s="12"/>
    </row>
    <row r="35" ht="14.25" customHeight="1">
      <c r="C35" s="9"/>
      <c r="D35" s="6"/>
      <c r="E35" s="6"/>
      <c r="F35" s="12"/>
    </row>
    <row r="36" ht="14.25" customHeight="1">
      <c r="C36" s="9"/>
      <c r="D36" s="6"/>
      <c r="E36" s="6"/>
      <c r="F36" s="12"/>
    </row>
    <row r="37" ht="14.25" customHeight="1">
      <c r="C37" s="9"/>
      <c r="D37" s="6"/>
      <c r="E37" s="6"/>
      <c r="F37" s="12"/>
    </row>
    <row r="38" ht="14.25" customHeight="1">
      <c r="C38" s="9"/>
      <c r="D38" s="6"/>
      <c r="E38" s="6"/>
      <c r="F38" s="12"/>
    </row>
    <row r="39" ht="14.25" customHeight="1">
      <c r="C39" s="9"/>
      <c r="D39" s="6"/>
      <c r="E39" s="6"/>
      <c r="F39" s="12"/>
    </row>
    <row r="40" ht="14.25" customHeight="1">
      <c r="C40" s="9"/>
      <c r="D40" s="6"/>
      <c r="E40" s="6"/>
      <c r="F40" s="12"/>
    </row>
    <row r="41" ht="14.25" customHeight="1"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43"/>
    <col customWidth="1" min="4" max="4" width="14.57"/>
    <col customWidth="1" min="5" max="5" width="17.14"/>
    <col customWidth="1" min="6" max="6" width="16.0"/>
    <col customWidth="1" min="7" max="7" width="11.0"/>
    <col customWidth="1" min="8" max="8" width="18.71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1">
        <v>6.0</v>
      </c>
      <c r="B2" s="1">
        <v>10.0</v>
      </c>
      <c r="C2" s="1">
        <v>1.0</v>
      </c>
      <c r="D2" s="6">
        <v>4.8</v>
      </c>
      <c r="E2" s="7">
        <f t="shared" ref="E2:E14" si="1">D2*2</f>
        <v>9.6</v>
      </c>
      <c r="F2" s="8">
        <f t="shared" ref="F2:F14" si="2">0.005454*(E2^2)</f>
        <v>0.50264064</v>
      </c>
    </row>
    <row r="3" ht="14.25" customHeight="1">
      <c r="C3" s="1">
        <v>2.0</v>
      </c>
      <c r="D3" s="6">
        <v>5.8</v>
      </c>
      <c r="E3" s="7">
        <f t="shared" si="1"/>
        <v>11.6</v>
      </c>
      <c r="F3" s="8">
        <f t="shared" si="2"/>
        <v>0.73389024</v>
      </c>
    </row>
    <row r="4" ht="14.25" customHeight="1">
      <c r="C4" s="1">
        <v>3.0</v>
      </c>
      <c r="D4" s="6">
        <v>4.0</v>
      </c>
      <c r="E4" s="7">
        <f t="shared" si="1"/>
        <v>8</v>
      </c>
      <c r="F4" s="8">
        <f t="shared" si="2"/>
        <v>0.349056</v>
      </c>
    </row>
    <row r="5" ht="14.25" customHeight="1">
      <c r="C5" s="1">
        <v>4.0</v>
      </c>
      <c r="D5" s="6">
        <v>3.0</v>
      </c>
      <c r="E5" s="7">
        <f t="shared" si="1"/>
        <v>6</v>
      </c>
      <c r="F5" s="8">
        <f t="shared" si="2"/>
        <v>0.196344</v>
      </c>
    </row>
    <row r="6" ht="14.25" customHeight="1">
      <c r="C6" s="1">
        <v>5.0</v>
      </c>
      <c r="D6" s="6">
        <v>5.5</v>
      </c>
      <c r="E6" s="7">
        <f t="shared" si="1"/>
        <v>11</v>
      </c>
      <c r="F6" s="8">
        <f t="shared" si="2"/>
        <v>0.659934</v>
      </c>
    </row>
    <row r="7" ht="14.25" customHeight="1">
      <c r="C7" s="1">
        <v>6.0</v>
      </c>
      <c r="D7" s="6">
        <v>2.3</v>
      </c>
      <c r="E7" s="7">
        <f t="shared" si="1"/>
        <v>4.6</v>
      </c>
      <c r="F7" s="8">
        <f t="shared" si="2"/>
        <v>0.11540664</v>
      </c>
    </row>
    <row r="8" ht="14.25" customHeight="1">
      <c r="C8" s="1">
        <v>7.0</v>
      </c>
      <c r="D8" s="6">
        <v>3.4</v>
      </c>
      <c r="E8" s="7">
        <f t="shared" si="1"/>
        <v>6.8</v>
      </c>
      <c r="F8" s="8">
        <f t="shared" si="2"/>
        <v>0.25219296</v>
      </c>
    </row>
    <row r="9" ht="14.25" customHeight="1">
      <c r="C9" s="1">
        <v>8.0</v>
      </c>
      <c r="D9" s="6">
        <v>4.3</v>
      </c>
      <c r="E9" s="7">
        <f t="shared" si="1"/>
        <v>8.6</v>
      </c>
      <c r="F9" s="8">
        <f t="shared" si="2"/>
        <v>0.40337784</v>
      </c>
    </row>
    <row r="10" ht="14.25" customHeight="1">
      <c r="C10" s="1">
        <v>9.0</v>
      </c>
      <c r="D10" s="6">
        <v>7.0</v>
      </c>
      <c r="E10" s="7">
        <f t="shared" si="1"/>
        <v>14</v>
      </c>
      <c r="F10" s="8">
        <f t="shared" si="2"/>
        <v>1.068984</v>
      </c>
    </row>
    <row r="11" ht="14.25" customHeight="1">
      <c r="C11" s="1">
        <v>10.0</v>
      </c>
      <c r="D11" s="6">
        <v>9.2</v>
      </c>
      <c r="E11" s="7">
        <f t="shared" si="1"/>
        <v>18.4</v>
      </c>
      <c r="F11" s="8">
        <f t="shared" si="2"/>
        <v>1.84650624</v>
      </c>
    </row>
    <row r="12" ht="14.25" customHeight="1">
      <c r="C12" s="1">
        <v>11.0</v>
      </c>
      <c r="D12" s="6">
        <v>4.8</v>
      </c>
      <c r="E12" s="7">
        <f t="shared" si="1"/>
        <v>9.6</v>
      </c>
      <c r="F12" s="8">
        <f t="shared" si="2"/>
        <v>0.50264064</v>
      </c>
    </row>
    <row r="13" ht="14.25" customHeight="1">
      <c r="C13" s="1">
        <v>12.0</v>
      </c>
      <c r="D13" s="6">
        <v>4.5</v>
      </c>
      <c r="E13" s="7">
        <f t="shared" si="1"/>
        <v>9</v>
      </c>
      <c r="F13" s="8">
        <f t="shared" si="2"/>
        <v>0.441774</v>
      </c>
    </row>
    <row r="14" ht="14.25" customHeight="1">
      <c r="C14" s="1">
        <v>13.0</v>
      </c>
      <c r="D14" s="6">
        <v>4.9</v>
      </c>
      <c r="E14" s="7">
        <f t="shared" si="1"/>
        <v>9.8</v>
      </c>
      <c r="F14" s="8">
        <f t="shared" si="2"/>
        <v>0.52380216</v>
      </c>
    </row>
    <row r="15" ht="14.25" customHeight="1">
      <c r="C15" s="9"/>
      <c r="D15" s="6"/>
      <c r="E15" s="6"/>
      <c r="F15" s="10">
        <f>SUM(F2:F14)</f>
        <v>7.59654936</v>
      </c>
      <c r="G15" s="10">
        <f>F15*10</f>
        <v>75.9654936</v>
      </c>
      <c r="H15" s="11">
        <f>(COUNT(C2:C14)*10)</f>
        <v>130</v>
      </c>
    </row>
    <row r="16" ht="14.25" customHeight="1"/>
    <row r="17" ht="14.25" customHeight="1"/>
    <row r="18" ht="14.25" customHeight="1">
      <c r="B18" s="9"/>
    </row>
    <row r="19" ht="14.25" customHeight="1">
      <c r="B19" s="9"/>
      <c r="C19" s="9"/>
      <c r="D19" s="6"/>
      <c r="E19" s="6"/>
      <c r="F19" s="12"/>
      <c r="G19" s="9"/>
      <c r="H19" s="9"/>
    </row>
    <row r="20" ht="14.25" customHeight="1">
      <c r="B20" s="9"/>
      <c r="C20" s="9"/>
      <c r="D20" s="6"/>
      <c r="E20" s="6"/>
      <c r="F20" s="12"/>
      <c r="G20" s="9"/>
      <c r="H20" s="9"/>
    </row>
    <row r="21" ht="14.25" customHeight="1">
      <c r="B21" s="9"/>
      <c r="C21" s="9"/>
      <c r="D21" s="6"/>
      <c r="E21" s="6"/>
      <c r="F21" s="12"/>
      <c r="G21" s="9"/>
      <c r="H21" s="9"/>
    </row>
    <row r="22" ht="14.25" customHeight="1">
      <c r="B22" s="9"/>
      <c r="C22" s="9"/>
      <c r="D22" s="6"/>
      <c r="E22" s="6"/>
      <c r="F22" s="12"/>
      <c r="G22" s="9"/>
      <c r="H22" s="9"/>
    </row>
    <row r="23" ht="14.25" customHeight="1">
      <c r="B23" s="9"/>
      <c r="C23" s="9"/>
      <c r="D23" s="6"/>
      <c r="E23" s="6"/>
      <c r="F23" s="12"/>
      <c r="G23" s="9"/>
      <c r="H23" s="9"/>
    </row>
    <row r="24" ht="14.25" customHeight="1">
      <c r="B24" s="9"/>
      <c r="C24" s="9"/>
      <c r="D24" s="6"/>
      <c r="E24" s="6"/>
      <c r="F24" s="12"/>
      <c r="G24" s="9"/>
      <c r="H24" s="9"/>
    </row>
    <row r="25" ht="14.25" customHeight="1">
      <c r="B25" s="9"/>
      <c r="C25" s="9"/>
      <c r="D25" s="6"/>
      <c r="E25" s="6"/>
      <c r="F25" s="12"/>
      <c r="G25" s="9"/>
      <c r="H25" s="9"/>
    </row>
    <row r="26" ht="14.25" customHeight="1">
      <c r="B26" s="9"/>
      <c r="C26" s="9"/>
      <c r="D26" s="6"/>
      <c r="E26" s="6"/>
      <c r="F26" s="12"/>
      <c r="G26" s="9"/>
      <c r="H26" s="9"/>
    </row>
    <row r="27" ht="14.25" customHeight="1">
      <c r="B27" s="9"/>
      <c r="C27" s="9"/>
      <c r="D27" s="6"/>
      <c r="E27" s="6"/>
      <c r="F27" s="12"/>
      <c r="G27" s="9"/>
      <c r="H27" s="9"/>
    </row>
    <row r="28" ht="14.25" customHeight="1">
      <c r="B28" s="9"/>
      <c r="C28" s="9"/>
      <c r="D28" s="6"/>
      <c r="E28" s="6"/>
      <c r="F28" s="12"/>
      <c r="G28" s="9"/>
      <c r="H28" s="9"/>
    </row>
    <row r="29" ht="14.25" customHeight="1">
      <c r="B29" s="9"/>
      <c r="C29" s="9"/>
      <c r="D29" s="6"/>
      <c r="E29" s="6"/>
      <c r="F29" s="12"/>
      <c r="G29" s="9"/>
      <c r="H29" s="9"/>
    </row>
    <row r="30" ht="14.25" customHeight="1">
      <c r="B30" s="9"/>
      <c r="C30" s="9"/>
      <c r="D30" s="6"/>
      <c r="E30" s="6"/>
      <c r="F30" s="12"/>
      <c r="G30" s="9"/>
      <c r="H30" s="9"/>
    </row>
    <row r="31" ht="14.25" customHeight="1">
      <c r="B31" s="9"/>
      <c r="C31" s="9"/>
      <c r="D31" s="6"/>
      <c r="E31" s="6"/>
      <c r="F31" s="12"/>
      <c r="G31" s="9"/>
      <c r="H31" s="9"/>
    </row>
    <row r="32" ht="14.25" customHeight="1">
      <c r="B32" s="9"/>
      <c r="C32" s="9"/>
      <c r="D32" s="6"/>
      <c r="E32" s="6"/>
      <c r="F32" s="12"/>
      <c r="G32" s="9"/>
      <c r="H32" s="9"/>
    </row>
    <row r="33" ht="14.25" customHeight="1">
      <c r="B33" s="9"/>
      <c r="C33" s="9"/>
      <c r="D33" s="6"/>
      <c r="E33" s="6"/>
      <c r="F33" s="12"/>
      <c r="G33" s="9"/>
      <c r="H33" s="9"/>
    </row>
    <row r="34" ht="14.25" customHeight="1">
      <c r="B34" s="9"/>
      <c r="C34" s="9"/>
      <c r="D34" s="6"/>
      <c r="E34" s="6"/>
      <c r="F34" s="12"/>
      <c r="G34" s="9"/>
      <c r="H34" s="9"/>
    </row>
    <row r="35" ht="14.25" customHeight="1">
      <c r="B35" s="9"/>
      <c r="C35" s="9"/>
      <c r="D35" s="6"/>
      <c r="E35" s="6"/>
      <c r="F35" s="12"/>
      <c r="G35" s="9"/>
      <c r="H35" s="9"/>
    </row>
    <row r="36" ht="14.25" customHeight="1">
      <c r="B36" s="9"/>
      <c r="C36" s="9"/>
      <c r="D36" s="6"/>
      <c r="E36" s="6"/>
      <c r="F36" s="12"/>
      <c r="G36" s="9"/>
      <c r="H36" s="9"/>
    </row>
    <row r="37" ht="14.25" customHeight="1">
      <c r="B37" s="9"/>
      <c r="C37" s="9"/>
      <c r="D37" s="6"/>
      <c r="E37" s="6"/>
      <c r="F37" s="12"/>
      <c r="G37" s="9"/>
      <c r="H37" s="9"/>
    </row>
    <row r="38" ht="14.25" customHeight="1">
      <c r="B38" s="9"/>
      <c r="C38" s="9"/>
      <c r="D38" s="6"/>
      <c r="E38" s="6"/>
      <c r="F38" s="12"/>
      <c r="G38" s="9"/>
      <c r="H38" s="9"/>
    </row>
    <row r="39" ht="14.25" customHeight="1">
      <c r="B39" s="9"/>
      <c r="C39" s="9"/>
      <c r="D39" s="6"/>
      <c r="E39" s="6"/>
      <c r="F39" s="12"/>
      <c r="G39" s="9"/>
      <c r="H39" s="9"/>
    </row>
    <row r="40" ht="14.25" customHeight="1">
      <c r="B40" s="9"/>
      <c r="C40" s="9"/>
      <c r="D40" s="6"/>
      <c r="E40" s="6"/>
      <c r="F40" s="12"/>
      <c r="G40" s="9"/>
      <c r="H40" s="9"/>
    </row>
    <row r="41" ht="14.25" customHeight="1">
      <c r="B41" s="9"/>
      <c r="C41" s="9"/>
      <c r="D41" s="6"/>
      <c r="E41" s="6"/>
      <c r="F41" s="13"/>
      <c r="G41" s="14"/>
      <c r="H41" s="14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29"/>
    <col customWidth="1" min="4" max="4" width="13.57"/>
    <col customWidth="1" min="5" max="5" width="15.71"/>
    <col customWidth="1" min="6" max="6" width="15.14"/>
    <col customWidth="1" min="7" max="7" width="10.43"/>
    <col customWidth="1" min="8" max="8" width="17.57"/>
    <col customWidth="1" min="9" max="26" width="8.71"/>
  </cols>
  <sheetData>
    <row r="1" ht="14.25" customHeight="1">
      <c r="A1" s="4" t="s">
        <v>21</v>
      </c>
      <c r="B1" s="5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</row>
    <row r="2" ht="14.25" customHeight="1">
      <c r="A2" s="1">
        <v>7.0</v>
      </c>
      <c r="B2" s="1">
        <v>10.0</v>
      </c>
      <c r="C2" s="1">
        <v>1.0</v>
      </c>
      <c r="D2" s="6">
        <v>5.2</v>
      </c>
      <c r="E2" s="7">
        <f t="shared" ref="E2:E14" si="1">D2*2</f>
        <v>10.4</v>
      </c>
      <c r="F2" s="8">
        <f t="shared" ref="F2:F14" si="2">0.005454*(E2^2)</f>
        <v>0.58990464</v>
      </c>
    </row>
    <row r="3" ht="14.25" customHeight="1">
      <c r="C3" s="1">
        <v>2.0</v>
      </c>
      <c r="D3" s="6">
        <v>5.0</v>
      </c>
      <c r="E3" s="7">
        <f t="shared" si="1"/>
        <v>10</v>
      </c>
      <c r="F3" s="8">
        <f t="shared" si="2"/>
        <v>0.5454</v>
      </c>
    </row>
    <row r="4" ht="14.25" customHeight="1">
      <c r="C4" s="1">
        <v>3.0</v>
      </c>
      <c r="D4" s="6">
        <v>4.5</v>
      </c>
      <c r="E4" s="7">
        <f t="shared" si="1"/>
        <v>9</v>
      </c>
      <c r="F4" s="8">
        <f t="shared" si="2"/>
        <v>0.441774</v>
      </c>
    </row>
    <row r="5" ht="14.25" customHeight="1">
      <c r="C5" s="1">
        <v>4.0</v>
      </c>
      <c r="D5" s="6">
        <v>4.5</v>
      </c>
      <c r="E5" s="7">
        <f t="shared" si="1"/>
        <v>9</v>
      </c>
      <c r="F5" s="8">
        <f t="shared" si="2"/>
        <v>0.441774</v>
      </c>
    </row>
    <row r="6" ht="14.25" customHeight="1">
      <c r="C6" s="1">
        <v>5.0</v>
      </c>
      <c r="D6" s="6">
        <v>2.5</v>
      </c>
      <c r="E6" s="7">
        <f t="shared" si="1"/>
        <v>5</v>
      </c>
      <c r="F6" s="8">
        <f t="shared" si="2"/>
        <v>0.13635</v>
      </c>
    </row>
    <row r="7" ht="14.25" customHeight="1">
      <c r="C7" s="1">
        <v>6.0</v>
      </c>
      <c r="D7" s="6">
        <v>4.0</v>
      </c>
      <c r="E7" s="7">
        <f t="shared" si="1"/>
        <v>8</v>
      </c>
      <c r="F7" s="8">
        <f t="shared" si="2"/>
        <v>0.349056</v>
      </c>
    </row>
    <row r="8" ht="14.25" customHeight="1">
      <c r="C8" s="1">
        <v>7.0</v>
      </c>
      <c r="D8" s="6">
        <v>7.7</v>
      </c>
      <c r="E8" s="7">
        <f t="shared" si="1"/>
        <v>15.4</v>
      </c>
      <c r="F8" s="8">
        <f t="shared" si="2"/>
        <v>1.29347064</v>
      </c>
    </row>
    <row r="9" ht="14.25" customHeight="1">
      <c r="C9" s="1">
        <v>8.0</v>
      </c>
      <c r="D9" s="6">
        <v>1.8</v>
      </c>
      <c r="E9" s="7">
        <f t="shared" si="1"/>
        <v>3.6</v>
      </c>
      <c r="F9" s="8">
        <f t="shared" si="2"/>
        <v>0.07068384</v>
      </c>
    </row>
    <row r="10" ht="14.25" customHeight="1">
      <c r="C10" s="1">
        <v>9.0</v>
      </c>
      <c r="D10" s="6">
        <v>4.5</v>
      </c>
      <c r="E10" s="7">
        <f t="shared" si="1"/>
        <v>9</v>
      </c>
      <c r="F10" s="8">
        <f t="shared" si="2"/>
        <v>0.441774</v>
      </c>
    </row>
    <row r="11" ht="14.25" customHeight="1">
      <c r="C11" s="1">
        <v>10.0</v>
      </c>
      <c r="D11" s="6">
        <v>8.8</v>
      </c>
      <c r="E11" s="7">
        <f t="shared" si="1"/>
        <v>17.6</v>
      </c>
      <c r="F11" s="8">
        <f t="shared" si="2"/>
        <v>1.68943104</v>
      </c>
    </row>
    <row r="12" ht="14.25" customHeight="1">
      <c r="C12" s="1">
        <v>11.0</v>
      </c>
      <c r="D12" s="6">
        <v>8.0</v>
      </c>
      <c r="E12" s="7">
        <f t="shared" si="1"/>
        <v>16</v>
      </c>
      <c r="F12" s="8">
        <f t="shared" si="2"/>
        <v>1.396224</v>
      </c>
    </row>
    <row r="13" ht="14.25" customHeight="1">
      <c r="C13" s="1">
        <v>12.0</v>
      </c>
      <c r="D13" s="6">
        <v>1.9</v>
      </c>
      <c r="E13" s="7">
        <f t="shared" si="1"/>
        <v>3.8</v>
      </c>
      <c r="F13" s="8">
        <f t="shared" si="2"/>
        <v>0.07875576</v>
      </c>
    </row>
    <row r="14" ht="14.25" customHeight="1">
      <c r="C14" s="1">
        <v>13.0</v>
      </c>
      <c r="D14" s="6">
        <v>4.5</v>
      </c>
      <c r="E14" s="7">
        <f t="shared" si="1"/>
        <v>9</v>
      </c>
      <c r="F14" s="8">
        <f t="shared" si="2"/>
        <v>0.441774</v>
      </c>
    </row>
    <row r="15" ht="14.25" customHeight="1">
      <c r="B15" s="9"/>
      <c r="C15" s="9"/>
      <c r="D15" s="6"/>
      <c r="E15" s="6"/>
      <c r="F15" s="10">
        <f>SUM(F2:F14)</f>
        <v>7.91637192</v>
      </c>
      <c r="G15" s="10">
        <f>F15*10</f>
        <v>79.1637192</v>
      </c>
      <c r="H15" s="11">
        <f>(COUNT(C2:C41)*10)</f>
        <v>130</v>
      </c>
    </row>
    <row r="16" ht="14.25" customHeight="1">
      <c r="B16" s="9"/>
      <c r="C16" s="9"/>
      <c r="D16" s="6"/>
      <c r="E16" s="6"/>
      <c r="F16" s="12"/>
    </row>
    <row r="17" ht="14.25" customHeight="1">
      <c r="B17" s="9"/>
      <c r="C17" s="9"/>
      <c r="D17" s="6"/>
      <c r="E17" s="6"/>
      <c r="F17" s="12"/>
    </row>
    <row r="18" ht="14.25" customHeight="1">
      <c r="B18" s="9"/>
      <c r="C18" s="9"/>
      <c r="D18" s="6"/>
      <c r="E18" s="6"/>
      <c r="F18" s="12"/>
    </row>
    <row r="19" ht="14.25" customHeight="1">
      <c r="B19" s="9"/>
      <c r="C19" s="9"/>
      <c r="D19" s="6"/>
      <c r="E19" s="6"/>
      <c r="F19" s="12"/>
    </row>
    <row r="20" ht="14.25" customHeight="1">
      <c r="D20" s="6"/>
      <c r="E20" s="6"/>
    </row>
    <row r="21" ht="14.25" customHeight="1">
      <c r="D21" s="6"/>
      <c r="E21" s="6"/>
      <c r="F21" s="12"/>
    </row>
    <row r="22" ht="14.25" customHeight="1">
      <c r="D22" s="6"/>
      <c r="E22" s="6"/>
      <c r="F22" s="12"/>
    </row>
    <row r="23" ht="14.25" customHeight="1">
      <c r="D23" s="6"/>
      <c r="E23" s="6"/>
      <c r="F23" s="12"/>
    </row>
    <row r="24" ht="14.25" customHeight="1">
      <c r="D24" s="6"/>
      <c r="E24" s="6"/>
      <c r="F24" s="12"/>
      <c r="K24" s="9"/>
      <c r="L24" s="9"/>
      <c r="M24" s="9"/>
      <c r="N24" s="9"/>
      <c r="O24" s="9"/>
      <c r="P24" s="9"/>
      <c r="Q24" s="9"/>
      <c r="R24" s="9"/>
      <c r="S24" s="9"/>
    </row>
    <row r="25" ht="14.25" customHeight="1">
      <c r="D25" s="6"/>
      <c r="E25" s="6"/>
      <c r="F25" s="12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ht="14.25" customHeight="1">
      <c r="D26" s="6"/>
      <c r="E26" s="6"/>
      <c r="F26" s="12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ht="14.25" customHeight="1">
      <c r="D27" s="6"/>
      <c r="E27" s="6"/>
      <c r="F27" s="12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ht="14.25" customHeight="1">
      <c r="D28" s="6"/>
      <c r="E28" s="6"/>
      <c r="F28" s="12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ht="14.25" customHeight="1">
      <c r="D29" s="6"/>
      <c r="E29" s="6"/>
      <c r="F29" s="12"/>
      <c r="J29" s="9"/>
      <c r="K29" s="14"/>
      <c r="L29" s="9"/>
      <c r="M29" s="14"/>
      <c r="N29" s="14"/>
      <c r="O29" s="14"/>
      <c r="P29" s="14"/>
      <c r="Q29" s="14"/>
      <c r="R29" s="14"/>
      <c r="S29" s="9"/>
    </row>
    <row r="30" ht="14.25" customHeight="1">
      <c r="D30" s="6"/>
      <c r="E30" s="6"/>
      <c r="F30" s="12"/>
      <c r="J30" s="9"/>
      <c r="K30" s="9"/>
      <c r="L30" s="9"/>
      <c r="M30" s="9"/>
      <c r="N30" s="6"/>
      <c r="O30" s="6"/>
      <c r="P30" s="12"/>
      <c r="Q30" s="9"/>
      <c r="R30" s="9"/>
      <c r="S30" s="9"/>
    </row>
    <row r="31" ht="14.25" customHeight="1">
      <c r="D31" s="6"/>
      <c r="E31" s="6"/>
      <c r="F31" s="12"/>
      <c r="J31" s="9"/>
      <c r="K31" s="9"/>
      <c r="L31" s="9"/>
      <c r="M31" s="9"/>
      <c r="N31" s="6"/>
      <c r="O31" s="6"/>
      <c r="P31" s="12"/>
      <c r="Q31" s="9"/>
      <c r="R31" s="9"/>
      <c r="S31" s="9"/>
    </row>
    <row r="32" ht="14.25" customHeight="1">
      <c r="D32" s="6"/>
      <c r="E32" s="6"/>
      <c r="J32" s="9"/>
      <c r="K32" s="9"/>
      <c r="L32" s="9"/>
      <c r="M32" s="9"/>
      <c r="N32" s="6"/>
      <c r="O32" s="6"/>
      <c r="P32" s="12"/>
      <c r="Q32" s="9"/>
      <c r="R32" s="9"/>
      <c r="S32" s="9"/>
    </row>
    <row r="33" ht="14.25" customHeight="1">
      <c r="D33" s="6"/>
      <c r="E33" s="6"/>
      <c r="F33" s="12"/>
      <c r="G33" s="9"/>
      <c r="H33" s="9"/>
      <c r="J33" s="9"/>
      <c r="K33" s="9"/>
      <c r="L33" s="9"/>
      <c r="M33" s="9"/>
      <c r="N33" s="6"/>
      <c r="O33" s="6"/>
      <c r="P33" s="12"/>
      <c r="Q33" s="9"/>
      <c r="R33" s="9"/>
      <c r="S33" s="9"/>
    </row>
    <row r="34" ht="14.25" customHeight="1">
      <c r="D34" s="6"/>
      <c r="E34" s="6"/>
      <c r="F34" s="12"/>
      <c r="G34" s="9"/>
      <c r="H34" s="9"/>
      <c r="J34" s="9"/>
      <c r="K34" s="9"/>
      <c r="L34" s="9"/>
      <c r="M34" s="9"/>
      <c r="N34" s="6"/>
      <c r="O34" s="6"/>
      <c r="P34" s="12"/>
      <c r="Q34" s="9"/>
      <c r="R34" s="9"/>
      <c r="S34" s="9"/>
    </row>
    <row r="35" ht="14.25" customHeight="1">
      <c r="D35" s="6"/>
      <c r="E35" s="6"/>
      <c r="F35" s="12"/>
      <c r="G35" s="9"/>
      <c r="H35" s="9"/>
      <c r="J35" s="9"/>
      <c r="K35" s="9"/>
      <c r="L35" s="9"/>
      <c r="M35" s="9"/>
      <c r="N35" s="6"/>
      <c r="O35" s="6"/>
      <c r="P35" s="12"/>
      <c r="Q35" s="9"/>
      <c r="R35" s="9"/>
      <c r="S35" s="9"/>
    </row>
    <row r="36" ht="14.25" customHeight="1">
      <c r="D36" s="6"/>
      <c r="E36" s="6"/>
      <c r="F36" s="12"/>
      <c r="G36" s="9"/>
      <c r="H36" s="9"/>
      <c r="J36" s="9"/>
      <c r="K36" s="9"/>
      <c r="L36" s="9"/>
      <c r="M36" s="9"/>
      <c r="N36" s="6"/>
      <c r="O36" s="6"/>
      <c r="P36" s="12"/>
      <c r="Q36" s="9"/>
      <c r="R36" s="9"/>
      <c r="S36" s="9"/>
    </row>
    <row r="37" ht="14.25" customHeight="1">
      <c r="D37" s="6"/>
      <c r="E37" s="6"/>
      <c r="F37" s="12"/>
      <c r="G37" s="9"/>
      <c r="H37" s="9"/>
      <c r="J37" s="9"/>
      <c r="K37" s="9"/>
      <c r="L37" s="9"/>
      <c r="M37" s="9"/>
      <c r="N37" s="6"/>
      <c r="O37" s="6"/>
      <c r="P37" s="12"/>
      <c r="Q37" s="9"/>
      <c r="R37" s="9"/>
      <c r="S37" s="9"/>
    </row>
    <row r="38" ht="14.25" customHeight="1">
      <c r="D38" s="6"/>
      <c r="E38" s="6"/>
      <c r="F38" s="12"/>
      <c r="G38" s="9"/>
      <c r="H38" s="9"/>
      <c r="J38" s="9"/>
      <c r="K38" s="9"/>
      <c r="L38" s="9"/>
      <c r="M38" s="9"/>
      <c r="N38" s="6"/>
      <c r="O38" s="6"/>
      <c r="P38" s="12"/>
      <c r="Q38" s="9"/>
      <c r="R38" s="9"/>
      <c r="S38" s="9"/>
    </row>
    <row r="39" ht="14.25" customHeight="1">
      <c r="D39" s="6"/>
      <c r="E39" s="6"/>
      <c r="F39" s="12"/>
      <c r="G39" s="9"/>
      <c r="H39" s="9"/>
      <c r="J39" s="9"/>
      <c r="K39" s="9"/>
      <c r="L39" s="9"/>
      <c r="M39" s="9"/>
      <c r="N39" s="6"/>
      <c r="O39" s="6"/>
      <c r="P39" s="12"/>
      <c r="Q39" s="9"/>
      <c r="R39" s="9"/>
      <c r="S39" s="9"/>
    </row>
    <row r="40" ht="14.25" customHeight="1">
      <c r="D40" s="6"/>
      <c r="E40" s="6"/>
      <c r="F40" s="12"/>
      <c r="G40" s="9"/>
      <c r="H40" s="9"/>
      <c r="J40" s="9"/>
      <c r="K40" s="9"/>
      <c r="L40" s="9"/>
      <c r="M40" s="9"/>
      <c r="N40" s="6"/>
      <c r="O40" s="6"/>
      <c r="P40" s="12"/>
      <c r="Q40" s="9"/>
      <c r="R40" s="9"/>
      <c r="S40" s="9"/>
    </row>
    <row r="41" ht="14.25" customHeight="1">
      <c r="D41" s="6"/>
      <c r="E41" s="6"/>
      <c r="F41" s="13"/>
      <c r="G41" s="14"/>
      <c r="H41" s="14"/>
      <c r="J41" s="9"/>
      <c r="K41" s="9"/>
      <c r="L41" s="9"/>
      <c r="M41" s="9"/>
      <c r="N41" s="6"/>
      <c r="O41" s="6"/>
      <c r="P41" s="12"/>
      <c r="Q41" s="9"/>
      <c r="R41" s="9"/>
      <c r="S41" s="9"/>
    </row>
    <row r="42" ht="14.25" customHeight="1">
      <c r="J42" s="9"/>
      <c r="K42" s="9"/>
      <c r="L42" s="9"/>
      <c r="M42" s="9"/>
      <c r="N42" s="6"/>
      <c r="O42" s="6"/>
      <c r="P42" s="12"/>
      <c r="Q42" s="9"/>
      <c r="R42" s="9"/>
      <c r="S42" s="9"/>
    </row>
    <row r="43" ht="14.25" customHeight="1">
      <c r="J43" s="9"/>
      <c r="K43" s="9"/>
      <c r="L43" s="9"/>
      <c r="M43" s="9"/>
      <c r="N43" s="6"/>
      <c r="O43" s="6"/>
      <c r="P43" s="12"/>
      <c r="Q43" s="9"/>
      <c r="R43" s="9"/>
      <c r="S43" s="9"/>
    </row>
    <row r="44" ht="14.25" customHeight="1">
      <c r="J44" s="9"/>
      <c r="K44" s="9"/>
      <c r="L44" s="9"/>
      <c r="M44" s="9"/>
      <c r="N44" s="6"/>
      <c r="O44" s="6"/>
      <c r="P44" s="12"/>
      <c r="Q44" s="9"/>
      <c r="R44" s="9"/>
      <c r="S44" s="9"/>
    </row>
    <row r="45" ht="14.25" customHeight="1">
      <c r="J45" s="9"/>
      <c r="K45" s="9"/>
      <c r="L45" s="9"/>
      <c r="M45" s="9"/>
      <c r="N45" s="6"/>
      <c r="O45" s="6"/>
      <c r="P45" s="12"/>
      <c r="Q45" s="9"/>
      <c r="R45" s="9"/>
      <c r="S45" s="9"/>
    </row>
    <row r="46" ht="14.25" customHeight="1">
      <c r="J46" s="9"/>
      <c r="K46" s="9"/>
      <c r="L46" s="9"/>
      <c r="M46" s="9"/>
      <c r="N46" s="6"/>
      <c r="O46" s="6"/>
      <c r="P46" s="12"/>
      <c r="Q46" s="9"/>
      <c r="R46" s="9"/>
      <c r="S46" s="9"/>
    </row>
    <row r="47" ht="14.25" customHeight="1">
      <c r="J47" s="9"/>
      <c r="K47" s="9"/>
      <c r="L47" s="9"/>
      <c r="M47" s="9"/>
      <c r="N47" s="6"/>
      <c r="O47" s="6"/>
      <c r="P47" s="12"/>
      <c r="Q47" s="9"/>
      <c r="R47" s="9"/>
      <c r="S47" s="9"/>
    </row>
    <row r="48" ht="14.25" customHeight="1">
      <c r="J48" s="9"/>
      <c r="K48" s="9"/>
      <c r="L48" s="9"/>
      <c r="M48" s="9"/>
      <c r="N48" s="6"/>
      <c r="O48" s="6"/>
      <c r="P48" s="12"/>
      <c r="Q48" s="9"/>
      <c r="R48" s="9"/>
      <c r="S48" s="9"/>
    </row>
    <row r="49" ht="14.25" customHeight="1">
      <c r="J49" s="9"/>
      <c r="K49" s="9"/>
      <c r="L49" s="9"/>
      <c r="M49" s="9"/>
      <c r="N49" s="6"/>
      <c r="O49" s="6"/>
      <c r="P49" s="12"/>
      <c r="Q49" s="9"/>
      <c r="R49" s="9"/>
      <c r="S49" s="9"/>
    </row>
    <row r="50" ht="14.25" customHeight="1">
      <c r="J50" s="9"/>
      <c r="K50" s="9"/>
      <c r="L50" s="9"/>
      <c r="M50" s="9"/>
      <c r="N50" s="6"/>
      <c r="O50" s="6"/>
      <c r="P50" s="12"/>
      <c r="Q50" s="9"/>
      <c r="R50" s="9"/>
      <c r="S50" s="9"/>
    </row>
    <row r="51" ht="14.25" customHeight="1">
      <c r="J51" s="9"/>
      <c r="K51" s="9"/>
      <c r="L51" s="9"/>
      <c r="M51" s="9"/>
      <c r="N51" s="6"/>
      <c r="O51" s="6"/>
      <c r="P51" s="12"/>
      <c r="Q51" s="9"/>
      <c r="R51" s="9"/>
      <c r="S51" s="9"/>
    </row>
    <row r="52" ht="14.25" customHeight="1">
      <c r="J52" s="9"/>
      <c r="K52" s="9"/>
      <c r="L52" s="9"/>
      <c r="M52" s="9"/>
      <c r="N52" s="6"/>
      <c r="O52" s="6"/>
      <c r="P52" s="12"/>
      <c r="Q52" s="9"/>
      <c r="R52" s="9"/>
      <c r="S52" s="9"/>
    </row>
    <row r="53" ht="14.25" customHeight="1">
      <c r="J53" s="9"/>
      <c r="K53" s="9"/>
      <c r="L53" s="9"/>
      <c r="M53" s="9"/>
      <c r="N53" s="6"/>
      <c r="O53" s="6"/>
      <c r="P53" s="12"/>
      <c r="Q53" s="9"/>
      <c r="R53" s="9"/>
      <c r="S53" s="9"/>
    </row>
    <row r="54" ht="14.25" customHeight="1">
      <c r="J54" s="9"/>
      <c r="K54" s="9"/>
      <c r="L54" s="9"/>
      <c r="M54" s="9"/>
      <c r="N54" s="6"/>
      <c r="O54" s="6"/>
      <c r="P54" s="12"/>
      <c r="Q54" s="9"/>
      <c r="R54" s="9"/>
      <c r="S54" s="9"/>
    </row>
    <row r="55" ht="14.25" customHeight="1">
      <c r="J55" s="9"/>
      <c r="K55" s="9"/>
      <c r="L55" s="9"/>
      <c r="M55" s="9"/>
      <c r="N55" s="6"/>
      <c r="O55" s="6"/>
      <c r="P55" s="12"/>
      <c r="Q55" s="9"/>
      <c r="R55" s="9"/>
      <c r="S55" s="9"/>
    </row>
    <row r="56" ht="14.25" customHeight="1">
      <c r="J56" s="9"/>
      <c r="K56" s="9"/>
      <c r="L56" s="9"/>
      <c r="M56" s="9"/>
      <c r="N56" s="6"/>
      <c r="O56" s="6"/>
      <c r="P56" s="12"/>
      <c r="Q56" s="9"/>
      <c r="R56" s="9"/>
      <c r="S56" s="9"/>
    </row>
    <row r="57" ht="14.25" customHeight="1">
      <c r="J57" s="9"/>
      <c r="K57" s="9"/>
      <c r="L57" s="9"/>
      <c r="M57" s="9"/>
      <c r="N57" s="6"/>
      <c r="O57" s="6"/>
      <c r="P57" s="12"/>
      <c r="Q57" s="9"/>
      <c r="R57" s="9"/>
      <c r="S57" s="9"/>
    </row>
    <row r="58" ht="14.25" customHeight="1">
      <c r="J58" s="9"/>
      <c r="K58" s="9"/>
      <c r="L58" s="9"/>
      <c r="M58" s="9"/>
      <c r="N58" s="6"/>
      <c r="O58" s="6"/>
      <c r="P58" s="12"/>
      <c r="Q58" s="9"/>
      <c r="R58" s="9"/>
      <c r="S58" s="9"/>
    </row>
    <row r="59" ht="14.25" customHeight="1">
      <c r="J59" s="9"/>
      <c r="K59" s="9"/>
      <c r="L59" s="9"/>
      <c r="M59" s="9"/>
      <c r="N59" s="6"/>
      <c r="O59" s="6"/>
      <c r="P59" s="12"/>
      <c r="Q59" s="9"/>
      <c r="R59" s="9"/>
      <c r="S59" s="9"/>
    </row>
    <row r="60" ht="14.25" customHeight="1">
      <c r="J60" s="9"/>
      <c r="K60" s="9"/>
      <c r="L60" s="9"/>
      <c r="M60" s="9"/>
      <c r="N60" s="6"/>
      <c r="O60" s="6"/>
      <c r="P60" s="12"/>
      <c r="Q60" s="9"/>
      <c r="R60" s="9"/>
      <c r="S60" s="9"/>
    </row>
    <row r="61" ht="14.25" customHeight="1">
      <c r="J61" s="9"/>
      <c r="K61" s="9"/>
      <c r="L61" s="9"/>
      <c r="M61" s="9"/>
      <c r="N61" s="6"/>
      <c r="O61" s="6"/>
      <c r="P61" s="12"/>
      <c r="Q61" s="9"/>
      <c r="R61" s="9"/>
      <c r="S61" s="9"/>
    </row>
    <row r="62" ht="14.25" customHeight="1">
      <c r="J62" s="9"/>
      <c r="K62" s="9"/>
      <c r="L62" s="9"/>
      <c r="M62" s="9"/>
      <c r="N62" s="6"/>
      <c r="O62" s="6"/>
      <c r="P62" s="12"/>
      <c r="Q62" s="9"/>
      <c r="R62" s="9"/>
      <c r="S62" s="9"/>
    </row>
    <row r="63" ht="14.25" customHeight="1">
      <c r="J63" s="9"/>
      <c r="K63" s="9"/>
      <c r="L63" s="9"/>
      <c r="M63" s="9"/>
      <c r="N63" s="6"/>
      <c r="O63" s="6"/>
      <c r="P63" s="12"/>
      <c r="Q63" s="9"/>
      <c r="R63" s="9"/>
      <c r="S63" s="9"/>
    </row>
    <row r="64" ht="14.25" customHeight="1">
      <c r="J64" s="9"/>
      <c r="K64" s="9"/>
      <c r="L64" s="9"/>
      <c r="M64" s="9"/>
      <c r="N64" s="6"/>
      <c r="O64" s="6"/>
      <c r="P64" s="12"/>
      <c r="Q64" s="9"/>
      <c r="R64" s="9"/>
      <c r="S64" s="9"/>
    </row>
    <row r="65" ht="14.25" customHeight="1">
      <c r="J65" s="9"/>
      <c r="K65" s="9"/>
      <c r="L65" s="9"/>
      <c r="M65" s="9"/>
      <c r="N65" s="6"/>
      <c r="O65" s="6"/>
      <c r="P65" s="12"/>
      <c r="Q65" s="9"/>
      <c r="R65" s="9"/>
      <c r="S65" s="9"/>
    </row>
    <row r="66" ht="14.25" customHeight="1">
      <c r="J66" s="9"/>
      <c r="K66" s="9"/>
      <c r="L66" s="9"/>
      <c r="M66" s="9"/>
      <c r="N66" s="6"/>
      <c r="O66" s="6"/>
      <c r="P66" s="12"/>
      <c r="Q66" s="9"/>
      <c r="R66" s="9"/>
      <c r="S66" s="9"/>
    </row>
    <row r="67" ht="14.25" customHeight="1">
      <c r="J67" s="9"/>
      <c r="K67" s="9"/>
      <c r="L67" s="9"/>
      <c r="M67" s="9"/>
      <c r="N67" s="6"/>
      <c r="O67" s="6"/>
      <c r="P67" s="12"/>
      <c r="Q67" s="9"/>
      <c r="R67" s="9"/>
      <c r="S67" s="9"/>
    </row>
    <row r="68" ht="14.25" customHeight="1">
      <c r="J68" s="9"/>
      <c r="K68" s="9"/>
      <c r="L68" s="9"/>
      <c r="M68" s="9"/>
      <c r="N68" s="6"/>
      <c r="O68" s="6"/>
      <c r="P68" s="12"/>
      <c r="Q68" s="9"/>
      <c r="R68" s="9"/>
      <c r="S68" s="9"/>
    </row>
    <row r="69" ht="14.25" customHeight="1">
      <c r="J69" s="9"/>
      <c r="K69" s="9"/>
      <c r="L69" s="9"/>
      <c r="M69" s="9"/>
      <c r="N69" s="6"/>
      <c r="O69" s="6"/>
      <c r="P69" s="13"/>
      <c r="Q69" s="14"/>
      <c r="R69" s="14"/>
      <c r="S69" s="9"/>
    </row>
    <row r="70" ht="14.25" customHeight="1">
      <c r="J70" s="9"/>
      <c r="K70" s="9"/>
      <c r="L70" s="9"/>
      <c r="M70" s="9"/>
      <c r="N70" s="9"/>
      <c r="O70" s="9"/>
      <c r="P70" s="15"/>
      <c r="Q70" s="15"/>
      <c r="R70" s="16"/>
      <c r="S70" s="9"/>
    </row>
    <row r="71" ht="14.25" customHeight="1">
      <c r="J71" s="9"/>
      <c r="K71" s="9"/>
      <c r="L71" s="9"/>
      <c r="M71" s="9"/>
      <c r="N71" s="9"/>
      <c r="O71" s="9"/>
      <c r="P71" s="9"/>
      <c r="Q71" s="9"/>
      <c r="R71" s="9"/>
      <c r="S71" s="9"/>
    </row>
    <row r="72" ht="14.25" customHeight="1">
      <c r="J72" s="9"/>
      <c r="K72" s="9"/>
      <c r="L72" s="9"/>
      <c r="M72" s="9"/>
      <c r="N72" s="9"/>
      <c r="O72" s="9"/>
      <c r="P72" s="9"/>
      <c r="Q72" s="9"/>
      <c r="R72" s="9"/>
      <c r="S72" s="9"/>
    </row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2022-07-06T15:02:13Z</dcterms:created>
  <dc:creator>Howell, Travis</dc:creator>
</cp:coreProperties>
</file>